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ohamedAdanHussein\Downloads\"/>
    </mc:Choice>
  </mc:AlternateContent>
  <xr:revisionPtr revIDLastSave="0" documentId="8_{4133119D-3D46-4DE0-9EEF-27C12F6DD1EE}" xr6:coauthVersionLast="47" xr6:coauthVersionMax="47" xr10:uidLastSave="{00000000-0000-0000-0000-000000000000}"/>
  <bookViews>
    <workbookView xWindow="-98" yWindow="-98" windowWidth="21795" windowHeight="12975" xr2:uid="{6153ED90-26BE-FA4F-BE00-3E8D6C3335DC}"/>
  </bookViews>
  <sheets>
    <sheet name="Ainaba,Garadag" sheetId="1"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'Ainaba,Garadag'!#REF!</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l="1"/>
  <c r="D35" i="1"/>
  <c r="D34" i="1"/>
  <c r="D26" i="1"/>
  <c r="D25" i="1"/>
  <c r="D24" i="1"/>
  <c r="D16" i="1"/>
  <c r="D15" i="1"/>
  <c r="D14" i="1"/>
  <c r="F39" i="1" l="1"/>
  <c r="F19" i="1"/>
  <c r="F29" i="1"/>
  <c r="F40" i="1" l="1"/>
</calcChain>
</file>

<file path=xl/sharedStrings.xml><?xml version="1.0" encoding="utf-8"?>
<sst xmlns="http://schemas.openxmlformats.org/spreadsheetml/2006/main" count="66" uniqueCount="28">
  <si>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</si>
  <si>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</si>
  <si>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</si>
  <si>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</si>
  <si>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</si>
  <si>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</si>
  <si>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</si>
  <si>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</si>
  <si>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</si>
  <si>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</si>
  <si>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</si>
  <si>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</si>
  <si>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</si>
  <si>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</si>
  <si>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</si>
  <si>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</si>
  <si>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Security fees during the installation period</t>
  </si>
  <si>
    <t>Project: 2522307</t>
  </si>
  <si>
    <t>Donor: RNE/SDC</t>
  </si>
  <si>
    <t>Total for the Concrete Foundation &amp; installation of 35 Solar Street Lights in Ainaba</t>
  </si>
  <si>
    <t>Total for the Concrete Foundation &amp; installation of 25 Solar Street Lights in Garadag</t>
  </si>
  <si>
    <t xml:space="preserve">Total for the Concrete Foundation &amp; installation of 15 Solar Street Lights in Bohol </t>
  </si>
  <si>
    <t xml:space="preserve">1. BoQ for the Concrete Foundation and Installation of 35 Solar Street Lights in Ainaba </t>
  </si>
  <si>
    <t>2. BoQ for the Concrete Foundation and Installation of 25 Solar Street Lights in Garadag</t>
  </si>
  <si>
    <t>3. BoQ for the Concrete Foundation and Installation of 15 Solar Street Lights in Bohol</t>
  </si>
  <si>
    <t>Grand Total for the Concrete Foundation &amp; installation of 75 Solar Street Lights - 3 locations</t>
  </si>
  <si>
    <t>BoQ for PROSPERIS distribution and installation of Solar Streetlights in Somaliland locations - 75 SSL</t>
  </si>
  <si>
    <t>Date: 02/08/2026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</si>
</sst>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1" fontId="1" fillId="0" borderId="0" applyFont="0" applyFill="0" applyBorder="0" applyAlignment="0" applyProtection="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30">
    <xf numFmtId="0" fontId="0" fillId="0" borderId="0" xfId="0"/>
    <xf numFmtId="0" fontId="3" fillId="0" borderId="0" xfId="2"/>
    <xf numFmtId="43" fontId="3" fillId="0" borderId="0" xfId="2" applyNumberFormat="1"/>
    <xf numFmtId="43" fontId="4" fillId="0" borderId="0" xfId="3" applyNumberFormat="1"/>
    <xf numFmtId="0" fontId="3" fillId="0" borderId="0" xfId="4" applyAlignment="1"/>
    <xf numFmtId="0" fontId="5" fillId="0" borderId="0" xfId="5" applyFont="1" applyAlignment="1">
      <alignment horizontal="left" vertical="center"/>
    </xf>
    <xf numFmtId="0" fontId="5" fillId="0" borderId="0" xfId="5" applyFont="1" applyAlignment="1">
      <alignment horizontal="center" vertical="center" wrapText="1"/>
    </xf>
    <xf numFmtId="0" fontId="6" fillId="0" borderId="0" xfId="5" applyFont="1" applyAlignment="1">
      <alignment horizontal="left" vertical="center"/>
    </xf>
    <xf numFmtId="0" fontId="1" fillId="0" borderId="0" xfId="4" applyFont="1" applyAlignment="1"/>
    <xf numFmtId="43" fontId="1" fillId="0" borderId="0" xfId="4" applyNumberFormat="1" applyFont="1" applyAlignment="1"/>
    <xf numFmtId="43" fontId="1" fillId="0" borderId="0" xfId="3" applyNumberFormat="1" applyFont="1"/>
    <xf numFmtId="164" fontId="2" fillId="0" borderId="0" xfId="4" applyNumberFormat="1" applyFont="1" applyAlignment="1">
      <alignment horizontal="left"/>
    </xf>
    <xf numFmtId="0" fontId="8" fillId="3" borderId="4" xfId="6" applyFont="1" applyFill="1" applyBorder="1" applyAlignment="1">
      <alignment horizontal="center" vertical="center" wrapText="1"/>
    </xf>
    <xf numFmtId="0" fontId="8" fillId="3" borderId="4" xfId="6" applyFont="1" applyFill="1" applyBorder="1" applyAlignment="1">
      <alignment vertical="center" wrapText="1"/>
    </xf>
    <xf numFmtId="0" fontId="9" fillId="0" borderId="4" xfId="6" applyFont="1" applyBorder="1" applyAlignment="1">
      <alignment horizontal="center" vertical="center" wrapText="1"/>
    </xf>
    <xf numFmtId="0" fontId="9" fillId="0" borderId="4" xfId="6" applyFont="1" applyBorder="1" applyAlignment="1">
      <alignment vertical="center" wrapText="1"/>
    </xf>
    <xf numFmtId="44" fontId="9" fillId="0" borderId="4" xfId="7" applyNumberFormat="1" applyFont="1" applyBorder="1" applyAlignment="1">
      <alignment horizontal="center" vertical="center" wrapText="1"/>
    </xf>
    <xf numFmtId="44" fontId="8" fillId="4" borderId="4" xfId="6" applyNumberFormat="1" applyFont="1" applyFill="1" applyBorder="1" applyAlignment="1">
      <alignment horizontal="center" vertical="center" wrapText="1"/>
    </xf>
    <xf numFmtId="165" fontId="3" fillId="0" borderId="0" xfId="2" applyNumberFormat="1"/>
    <xf numFmtId="41" fontId="1" fillId="0" borderId="0" xfId="1" applyFont="1" applyAlignment="1"/>
    <xf numFmtId="165" fontId="10" fillId="0" borderId="4" xfId="8" applyFont="1" applyBorder="1" applyAlignment="1">
      <alignment horizontal="center" vertical="center" wrapText="1"/>
    </xf>
    <xf numFmtId="44" fontId="3" fillId="0" borderId="0" xfId="2" applyNumberFormat="1"/>
    <xf numFmtId="0" fontId="8" fillId="4" borderId="4" xfId="6" applyFont="1" applyFill="1" applyBorder="1" applyAlignment="1">
      <alignment horizontal="center" vertical="center" wrapText="1"/>
    </xf>
    <xf numFmtId="0" fontId="3" fillId="0" borderId="0" xfId="2" applyAlignment="1">
      <alignment horizontal="center"/>
    </xf>
    <xf numFmtId="0" fontId="7" fillId="2" borderId="1" xfId="6" applyFont="1" applyFill="1" applyBorder="1" applyAlignment="1">
      <alignment horizontal="center" vertical="center" wrapText="1"/>
    </xf>
    <xf numFmtId="0" fontId="7" fillId="2" borderId="2" xfId="6" applyFont="1" applyFill="1" applyBorder="1" applyAlignment="1">
      <alignment horizontal="center" vertical="center" wrapText="1"/>
    </xf>
    <xf numFmtId="0" fontId="7" fillId="2" borderId="3" xfId="6" applyFont="1" applyFill="1" applyBorder="1" applyAlignment="1">
      <alignment horizontal="center" vertical="center" wrapText="1"/>
    </xf>
    <xf numFmtId="164" fontId="2" fillId="5" borderId="7" xfId="4" applyNumberFormat="1" applyFont="1" applyFill="1" applyBorder="1" applyAlignment="1">
      <alignment horizontal="center" vertical="center"/>
    </xf>
    <xf numFmtId="164" fontId="2" fillId="5" borderId="6" xfId="4" applyNumberFormat="1" applyFont="1" applyFill="1" applyBorder="1" applyAlignment="1">
      <alignment horizontal="center" vertical="center"/>
    </xf>
    <xf numFmtId="164" fontId="2" fillId="5" borderId="5" xfId="4" applyNumberFormat="1" applyFont="1" applyFill="1" applyBorder="1" applyAlignment="1">
      <alignment horizontal="center" vertical="center"/>
    </xf>
  </cellXfs>
  <cellStyles count="10">
    <cellStyle name="Comma [0]" xfId="1" builtinId="6"/>
    <cellStyle name="Comma 4" xfId="5" xr:uid="{E18D192B-C4E4-3D47-AB3E-30752BC7B85C}"/>
    <cellStyle name="Comma 7" xfId="7" xr:uid="{6F767850-9499-1043-ACC1-28870325EA4A}"/>
    <cellStyle name="Comma 7 2" xfId="8" xr:uid="{F6B68FF6-AE92-B849-9CFA-69CA3F648028}"/>
    <cellStyle name="Currency 2" xfId="3" xr:uid="{9365BA37-6706-4846-9352-984CD509D8DA}"/>
    <cellStyle name="Currency 3" xfId="9" xr:uid="{840F1F10-9F81-D84E-B7F3-E3888D41BD63}"/>
    <cellStyle name="Normal" xfId="0" builtinId="0"/>
    <cellStyle name="Normal 6" xfId="4" xr:uid="{31E42934-3389-0741-8897-19BE6153395B}"/>
    <cellStyle name="Normal 7 2 2" xfId="2" xr:uid="{D22BD054-71FB-3242-96CC-9954A492397E}"/>
    <cellStyle name="Normal 9" xfId="6"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99CC7337-325F-6A4A-8D62-5FE74A252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Users/Rebekka%20Bernholt/Desktop/deleted%20from%20G%20dRive/proposal%20docs/2014/CHF%20Standard%20Allocation/Health%20Submission/13.3/Macintosh%20HDARC%20Hardrive/ARC/Proposals/OFDA%202013/Full%20Proposal/Final%20Documents/Annex%202%20Detailed%20Budget.Final.xlsx" TargetMode="External"/><Relationship Id="rId2" Type="http://schemas.microsoft.com/office/2019/04/relationships/externalLinkLongPath" Target="/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85D5-A825-E44A-9AB8-44B1D055CA53}">
  <dimension ref="A1:M43"/>
  <sheetViews>
    <sheetView tabSelected="1" topLeftCell="A29" zoomScaleNormal="80" zoomScaleSheetLayoutView="70" workbookViewId="0">
      <selection activeCell="B12" sqref="B12"/>
    </sheetView>
  </sheetViews>
  <sheetFormatPr defaultColWidth="8.6875" defaultRowHeight="14.25" x14ac:dyDescent="0.45"/>
  <cols>
    <col min="1" max="1" width="5.3125" style="1" customWidth="1"/>
    <col min="2" max="2" width="72.3125" style="1" customWidth="1"/>
    <col min="3" max="3" width="9.8125" style="1" customWidth="1"/>
    <col min="4" max="4" width="7.1875" style="1" customWidth="1"/>
    <col min="5" max="5" width="10.5" style="1" customWidth="1"/>
    <col min="6" max="6" width="13.5" style="1" bestFit="1" customWidth="1"/>
    <col min="7" max="7" width="9.6875" style="1" bestFit="1" customWidth="1"/>
    <col min="8" max="8" width="11.1875" style="1" bestFit="1" customWidth="1"/>
    <col min="9" max="9" width="12.6875" style="1" bestFit="1" customWidth="1"/>
    <col min="10" max="10" width="11.1875" style="1" bestFit="1" customWidth="1"/>
    <col min="11" max="11" width="13.5" style="1" bestFit="1" customWidth="1"/>
    <col min="12" max="12" width="8.6875" style="1"/>
    <col min="13" max="13" width="13.5" style="1" bestFit="1" customWidth="1"/>
    <col min="14" max="16384" width="8.6875" style="1"/>
  </cols>
  <sheetData>
    <row r="1" spans="1:13" x14ac:dyDescent="0.45">
      <c r="B1" s="23"/>
      <c r="C1" s="23"/>
      <c r="F1" s="2"/>
      <c r="G1" s="3"/>
      <c r="J1" s="2"/>
      <c r="K1" s="3"/>
      <c r="M1" s="3"/>
    </row>
    <row r="2" spans="1:13" x14ac:dyDescent="0.45">
      <c r="B2" s="23"/>
      <c r="C2" s="23"/>
      <c r="F2" s="2"/>
      <c r="G2" s="3"/>
      <c r="J2" s="2"/>
      <c r="K2" s="3"/>
      <c r="M2" s="3"/>
    </row>
    <row r="3" spans="1:13" x14ac:dyDescent="0.45">
      <c r="B3" s="23"/>
      <c r="C3" s="23"/>
      <c r="F3" s="2"/>
      <c r="G3" s="3"/>
      <c r="J3" s="2"/>
      <c r="K3" s="3"/>
      <c r="M3" s="3"/>
    </row>
    <row r="4" spans="1:13" s="4" customFormat="1" ht="15" x14ac:dyDescent="0.45">
      <c r="B4" s="5" t="s">
        <v>0</v>
      </c>
      <c r="C4" s="5"/>
      <c r="D4" s="5"/>
      <c r="E4" s="5"/>
      <c r="F4" s="5"/>
    </row>
    <row r="5" spans="1:13" s="4" customFormat="1" ht="15" x14ac:dyDescent="0.45">
      <c r="B5" s="6"/>
      <c r="C5" s="6"/>
      <c r="D5" s="6"/>
      <c r="E5" s="6"/>
      <c r="F5" s="6"/>
    </row>
    <row r="6" spans="1:13" s="4" customFormat="1" ht="15.75" x14ac:dyDescent="0.5">
      <c r="B6" s="7" t="s">
        <v>17</v>
      </c>
      <c r="C6" s="7"/>
      <c r="D6" s="8"/>
      <c r="E6" s="9"/>
      <c r="F6" s="10"/>
      <c r="I6" s="8"/>
      <c r="J6" s="9"/>
      <c r="M6" s="10"/>
    </row>
    <row r="7" spans="1:13" s="4" customFormat="1" ht="15.75" x14ac:dyDescent="0.5">
      <c r="B7" s="7" t="s">
        <v>18</v>
      </c>
      <c r="C7" s="7"/>
      <c r="D7" s="8"/>
      <c r="E7" s="9"/>
      <c r="F7" s="10"/>
      <c r="I7" s="8"/>
      <c r="J7" s="9"/>
      <c r="M7" s="10"/>
    </row>
    <row r="8" spans="1:13" s="4" customFormat="1" ht="15.75" x14ac:dyDescent="0.5">
      <c r="B8" s="11" t="s">
        <v>27</v>
      </c>
      <c r="C8" s="11"/>
      <c r="D8" s="8"/>
      <c r="E8" s="9"/>
      <c r="F8" s="10"/>
      <c r="I8" s="19"/>
      <c r="J8" s="9"/>
      <c r="K8" s="10"/>
      <c r="M8" s="10"/>
    </row>
    <row r="9" spans="1:13" s="4" customFormat="1" ht="16.149999999999999" thickBot="1" x14ac:dyDescent="0.55000000000000004">
      <c r="B9" s="11"/>
      <c r="C9" s="11"/>
      <c r="D9" s="8"/>
      <c r="E9" s="9"/>
      <c r="F9" s="10"/>
      <c r="I9" s="19"/>
      <c r="J9" s="9"/>
      <c r="K9" s="10"/>
      <c r="M9" s="10"/>
    </row>
    <row r="10" spans="1:13" s="4" customFormat="1" ht="34.049999999999997" customHeight="1" thickBot="1" x14ac:dyDescent="0.55000000000000004">
      <c r="A10" s="27" t="s">
        <v>26</v>
      </c>
      <c r="B10" s="28"/>
      <c r="C10" s="28"/>
      <c r="D10" s="28"/>
      <c r="E10" s="28"/>
      <c r="F10" s="29"/>
      <c r="I10" s="9"/>
      <c r="J10" s="9"/>
      <c r="K10" s="10"/>
      <c r="M10" s="10"/>
    </row>
    <row r="11" spans="1:13" ht="31.05" customHeight="1" x14ac:dyDescent="0.45">
      <c r="A11" s="24" t="s">
        <v>22</v>
      </c>
      <c r="B11" s="25"/>
      <c r="C11" s="25"/>
      <c r="D11" s="25"/>
      <c r="E11" s="25"/>
      <c r="F11" s="26"/>
    </row>
    <row r="12" spans="1:13" ht="31.05" customHeight="1" x14ac:dyDescent="0.45">
      <c r="A12" s="12" t="s">
        <v>1</v>
      </c>
      <c r="B12" s="13" t="s">
        <v>2</v>
      </c>
      <c r="C12" s="12" t="s">
        <v>3</v>
      </c>
      <c r="D12" s="12" t="s">
        <v>4</v>
      </c>
      <c r="E12" s="12" t="s">
        <v>5</v>
      </c>
      <c r="F12" s="12" t="s">
        <v>6</v>
      </c>
    </row>
    <row r="13" spans="1:13" ht="28.5" x14ac:dyDescent="0.45">
      <c r="A13" s="14">
        <v>1</v>
      </c>
      <c r="B13" s="15" t="s">
        <v>7</v>
      </c>
      <c r="C13" s="15" t="s">
        <v>8</v>
      </c>
      <c r="D13" s="14">
        <v>35</v>
      </c>
      <c r="E13" s="20"/>
      <c r="F13" s="16"/>
    </row>
    <row r="14" spans="1:13" ht="57" x14ac:dyDescent="0.45">
      <c r="A14" s="14">
        <v>2</v>
      </c>
      <c r="B14" s="15" t="s">
        <v>9</v>
      </c>
      <c r="C14" s="15" t="s">
        <v>10</v>
      </c>
      <c r="D14" s="14">
        <f>D13*(0.7*0.7*1.2)</f>
        <v>20.579999999999995</v>
      </c>
      <c r="E14" s="20"/>
      <c r="F14" s="16"/>
    </row>
    <row r="15" spans="1:13" ht="71.25" x14ac:dyDescent="0.45">
      <c r="A15" s="14">
        <v>3</v>
      </c>
      <c r="B15" s="15" t="s">
        <v>11</v>
      </c>
      <c r="C15" s="15" t="s">
        <v>10</v>
      </c>
      <c r="D15" s="14">
        <f>D13*(0.7*0.7*2)</f>
        <v>34.299999999999997</v>
      </c>
      <c r="E15" s="20"/>
      <c r="F15" s="16"/>
    </row>
    <row r="16" spans="1:13" x14ac:dyDescent="0.45">
      <c r="A16" s="14">
        <v>4</v>
      </c>
      <c r="B16" s="15" t="s">
        <v>12</v>
      </c>
      <c r="C16" s="15" t="s">
        <v>13</v>
      </c>
      <c r="D16" s="14">
        <f>D13</f>
        <v>35</v>
      </c>
      <c r="E16" s="20"/>
      <c r="F16" s="16"/>
    </row>
    <row r="17" spans="1:9" ht="28.5" x14ac:dyDescent="0.45">
      <c r="A17" s="14">
        <v>5</v>
      </c>
      <c r="B17" s="15" t="s">
        <v>14</v>
      </c>
      <c r="C17" s="15" t="s">
        <v>15</v>
      </c>
      <c r="D17" s="14">
        <v>15</v>
      </c>
      <c r="E17" s="20"/>
      <c r="F17" s="16"/>
    </row>
    <row r="18" spans="1:9" x14ac:dyDescent="0.45">
      <c r="A18" s="14">
        <v>6</v>
      </c>
      <c r="B18" s="15" t="s">
        <v>16</v>
      </c>
      <c r="C18" s="15" t="s">
        <v>15</v>
      </c>
      <c r="D18" s="14">
        <v>15</v>
      </c>
      <c r="E18" s="20"/>
      <c r="F18" s="16"/>
    </row>
    <row r="19" spans="1:9" ht="34.049999999999997" customHeight="1" x14ac:dyDescent="0.45">
      <c r="A19" s="14"/>
      <c r="B19" s="22" t="s">
        <v>19</v>
      </c>
      <c r="C19" s="22"/>
      <c r="D19" s="22"/>
      <c r="E19" s="22"/>
      <c r="F19" s="17">
        <f>SUM(F13:F18)</f>
        <v>0</v>
      </c>
      <c r="H19" s="2"/>
      <c r="I19" s="18"/>
    </row>
    <row r="21" spans="1:9" ht="31.05" customHeight="1" x14ac:dyDescent="0.45">
      <c r="A21" s="24" t="s">
        <v>23</v>
      </c>
      <c r="B21" s="25"/>
      <c r="C21" s="25"/>
      <c r="D21" s="25"/>
      <c r="E21" s="25"/>
      <c r="F21" s="26"/>
    </row>
    <row r="22" spans="1:9" ht="31.05" customHeight="1" x14ac:dyDescent="0.45">
      <c r="A22" s="12" t="s">
        <v>1</v>
      </c>
      <c r="B22" s="13" t="s">
        <v>2</v>
      </c>
      <c r="C22" s="12" t="s">
        <v>3</v>
      </c>
      <c r="D22" s="12" t="s">
        <v>4</v>
      </c>
      <c r="E22" s="12" t="s">
        <v>5</v>
      </c>
      <c r="F22" s="12" t="s">
        <v>6</v>
      </c>
    </row>
    <row r="23" spans="1:9" ht="28.5" x14ac:dyDescent="0.45">
      <c r="A23" s="14">
        <v>1</v>
      </c>
      <c r="B23" s="15" t="s">
        <v>7</v>
      </c>
      <c r="C23" s="15" t="s">
        <v>8</v>
      </c>
      <c r="D23" s="14">
        <v>25</v>
      </c>
      <c r="E23" s="20"/>
      <c r="F23" s="16"/>
    </row>
    <row r="24" spans="1:9" ht="57" x14ac:dyDescent="0.45">
      <c r="A24" s="14">
        <v>2</v>
      </c>
      <c r="B24" s="15" t="s">
        <v>9</v>
      </c>
      <c r="C24" s="15" t="s">
        <v>10</v>
      </c>
      <c r="D24" s="14">
        <f>D23*(0.7*0.7*1.2)</f>
        <v>14.699999999999996</v>
      </c>
      <c r="E24" s="20"/>
      <c r="F24" s="16"/>
    </row>
    <row r="25" spans="1:9" ht="71.25" x14ac:dyDescent="0.45">
      <c r="A25" s="14">
        <v>3</v>
      </c>
      <c r="B25" s="15" t="s">
        <v>11</v>
      </c>
      <c r="C25" s="15" t="s">
        <v>10</v>
      </c>
      <c r="D25" s="14">
        <f>D23*(0.7*0.7*2)</f>
        <v>24.499999999999996</v>
      </c>
      <c r="E25" s="20"/>
      <c r="F25" s="16"/>
    </row>
    <row r="26" spans="1:9" x14ac:dyDescent="0.45">
      <c r="A26" s="14">
        <v>4</v>
      </c>
      <c r="B26" s="15" t="s">
        <v>12</v>
      </c>
      <c r="C26" s="15" t="s">
        <v>13</v>
      </c>
      <c r="D26" s="14">
        <f>D23</f>
        <v>25</v>
      </c>
      <c r="E26" s="20"/>
      <c r="F26" s="16"/>
    </row>
    <row r="27" spans="1:9" ht="28.5" x14ac:dyDescent="0.45">
      <c r="A27" s="14">
        <v>5</v>
      </c>
      <c r="B27" s="15" t="s">
        <v>14</v>
      </c>
      <c r="C27" s="15" t="s">
        <v>15</v>
      </c>
      <c r="D27" s="14">
        <v>12</v>
      </c>
      <c r="E27" s="20"/>
      <c r="F27" s="16"/>
    </row>
    <row r="28" spans="1:9" x14ac:dyDescent="0.45">
      <c r="A28" s="14">
        <v>6</v>
      </c>
      <c r="B28" s="15" t="s">
        <v>16</v>
      </c>
      <c r="C28" s="15" t="s">
        <v>15</v>
      </c>
      <c r="D28" s="14">
        <v>12</v>
      </c>
      <c r="E28" s="20"/>
      <c r="F28" s="16"/>
    </row>
    <row r="29" spans="1:9" ht="34.049999999999997" customHeight="1" x14ac:dyDescent="0.45">
      <c r="A29" s="14"/>
      <c r="B29" s="22" t="s">
        <v>20</v>
      </c>
      <c r="C29" s="22"/>
      <c r="D29" s="22"/>
      <c r="E29" s="22"/>
      <c r="F29" s="17">
        <f>SUM(F23:F28)</f>
        <v>0</v>
      </c>
      <c r="H29" s="2"/>
      <c r="I29" s="18"/>
    </row>
    <row r="31" spans="1:9" ht="31.05" customHeight="1" x14ac:dyDescent="0.45">
      <c r="A31" s="24" t="s">
        <v>24</v>
      </c>
      <c r="B31" s="25"/>
      <c r="C31" s="25"/>
      <c r="D31" s="25"/>
      <c r="E31" s="25"/>
      <c r="F31" s="26"/>
    </row>
    <row r="32" spans="1:9" ht="31.05" customHeight="1" x14ac:dyDescent="0.45">
      <c r="A32" s="12" t="s">
        <v>1</v>
      </c>
      <c r="B32" s="13" t="s">
        <v>2</v>
      </c>
      <c r="C32" s="12" t="s">
        <v>3</v>
      </c>
      <c r="D32" s="12" t="s">
        <v>4</v>
      </c>
      <c r="E32" s="12" t="s">
        <v>5</v>
      </c>
      <c r="F32" s="12" t="s">
        <v>6</v>
      </c>
    </row>
    <row r="33" spans="1:9" ht="28.5" x14ac:dyDescent="0.45">
      <c r="A33" s="14">
        <v>1</v>
      </c>
      <c r="B33" s="15" t="s">
        <v>7</v>
      </c>
      <c r="C33" s="15" t="s">
        <v>8</v>
      </c>
      <c r="D33" s="14">
        <v>15</v>
      </c>
      <c r="E33" s="20"/>
      <c r="F33" s="16"/>
    </row>
    <row r="34" spans="1:9" ht="57" x14ac:dyDescent="0.45">
      <c r="A34" s="14">
        <v>2</v>
      </c>
      <c r="B34" s="15" t="s">
        <v>9</v>
      </c>
      <c r="C34" s="15" t="s">
        <v>10</v>
      </c>
      <c r="D34" s="14">
        <f>D33*(0.7*0.7*1.2)</f>
        <v>8.8199999999999985</v>
      </c>
      <c r="E34" s="20"/>
      <c r="F34" s="16"/>
    </row>
    <row r="35" spans="1:9" ht="71.25" x14ac:dyDescent="0.45">
      <c r="A35" s="14">
        <v>3</v>
      </c>
      <c r="B35" s="15" t="s">
        <v>11</v>
      </c>
      <c r="C35" s="15" t="s">
        <v>10</v>
      </c>
      <c r="D35" s="14">
        <f>D33*(0.7*0.7*2)</f>
        <v>14.699999999999998</v>
      </c>
      <c r="E35" s="20"/>
      <c r="F35" s="16"/>
    </row>
    <row r="36" spans="1:9" x14ac:dyDescent="0.45">
      <c r="A36" s="14">
        <v>4</v>
      </c>
      <c r="B36" s="15" t="s">
        <v>12</v>
      </c>
      <c r="C36" s="15" t="s">
        <v>13</v>
      </c>
      <c r="D36" s="14">
        <f>D33</f>
        <v>15</v>
      </c>
      <c r="E36" s="20"/>
      <c r="F36" s="16"/>
    </row>
    <row r="37" spans="1:9" ht="28.5" x14ac:dyDescent="0.45">
      <c r="A37" s="14">
        <v>5</v>
      </c>
      <c r="B37" s="15" t="s">
        <v>14</v>
      </c>
      <c r="C37" s="15" t="s">
        <v>15</v>
      </c>
      <c r="D37" s="14">
        <v>8</v>
      </c>
      <c r="E37" s="20"/>
      <c r="F37" s="16"/>
    </row>
    <row r="38" spans="1:9" x14ac:dyDescent="0.45">
      <c r="A38" s="14">
        <v>6</v>
      </c>
      <c r="B38" s="15" t="s">
        <v>16</v>
      </c>
      <c r="C38" s="15" t="s">
        <v>15</v>
      </c>
      <c r="D38" s="14">
        <v>8</v>
      </c>
      <c r="E38" s="20"/>
      <c r="F38" s="16"/>
    </row>
    <row r="39" spans="1:9" ht="34.049999999999997" customHeight="1" x14ac:dyDescent="0.45">
      <c r="A39" s="14"/>
      <c r="B39" s="22" t="s">
        <v>21</v>
      </c>
      <c r="C39" s="22"/>
      <c r="D39" s="22"/>
      <c r="E39" s="22"/>
      <c r="F39" s="17">
        <f>SUM(F33:F38)</f>
        <v>0</v>
      </c>
      <c r="H39" s="2"/>
      <c r="I39" s="18"/>
    </row>
    <row r="40" spans="1:9" x14ac:dyDescent="0.45">
      <c r="A40" s="14"/>
      <c r="B40" s="22" t="s">
        <v>25</v>
      </c>
      <c r="C40" s="22"/>
      <c r="D40" s="22"/>
      <c r="E40" s="22"/>
      <c r="F40" s="17">
        <f>SUM(F19,F29,F39)</f>
        <v>0</v>
      </c>
    </row>
    <row r="42" spans="1:9" x14ac:dyDescent="0.45">
      <c r="F42" s="21"/>
    </row>
    <row r="43" spans="1:9" x14ac:dyDescent="0.45">
      <c r="F43" s="21"/>
    </row>
  </sheetData>
  <mergeCells count="9">
    <mergeCell ref="B40:E40"/>
    <mergeCell ref="B1:C3"/>
    <mergeCell ref="B39:E39"/>
    <mergeCell ref="A11:F11"/>
    <mergeCell ref="B19:E19"/>
    <mergeCell ref="A21:F21"/>
    <mergeCell ref="B29:E29"/>
    <mergeCell ref="A31:F31"/>
    <mergeCell ref="A10:F10"/>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Ainaba,Garadag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Mohamed Adan Hussein</cp:lastModifiedBy>
  <cp:lastPrinted>2026-07-23T11:06:56Z</cp:lastPrinted>
  <dcterms:created xsi:type="dcterms:W3CDTF">2025-09-25T05:53:34Z</dcterms:created>
  <dcterms:modified xsi:type="dcterms:W3CDTF">2026-08-02T12:30:44Z</dcterms:modified>
</cp:coreProperties>
</file>