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DM-Aid Wash proj\DM-Aid FA project 2024\outcome 1 - Irrigation water supply.PD\"/>
    </mc:Choice>
  </mc:AlternateContent>
  <xr:revisionPtr revIDLastSave="0" documentId="8_{B18DD3D2-50CB-4DEB-958C-6B3F8C986EF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olar powered water irrigations" sheetId="1" r:id="rId1"/>
  </sheets>
  <definedNames>
    <definedName name="_xlnm.Print_Area" localSheetId="0">'Solar powered water irrigations'!$A$1:$F$45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F33" i="1"/>
  <c r="F30" i="1"/>
  <c r="F32" i="1"/>
  <c r="F31" i="1"/>
  <c r="F29" i="1"/>
  <c r="F28" i="1"/>
  <c r="F27" i="1"/>
  <c r="F34" i="1" s="1"/>
  <c r="F17" i="1"/>
  <c r="F10" i="1"/>
  <c r="F22" i="1" l="1"/>
  <c r="F7" i="1"/>
  <c r="F12" i="1" l="1"/>
  <c r="F8" i="1"/>
  <c r="F21" i="1" l="1"/>
  <c r="F20" i="1"/>
  <c r="F19" i="1"/>
  <c r="F18" i="1"/>
  <c r="F16" i="1"/>
  <c r="F15" i="1"/>
  <c r="F23" i="1" s="1"/>
  <c r="F9" i="1"/>
  <c r="F13" i="1" s="1"/>
  <c r="F35" i="1" l="1"/>
  <c r="E36" i="1"/>
  <c r="F36" i="1" s="1"/>
</calcChain>
</file>

<file path=xl/sharedStrings.xml><?xml version="1.0" encoding="utf-8"?>
<sst xmlns="http://schemas.openxmlformats.org/spreadsheetml/2006/main" count="70" uniqueCount="61">
  <si>
    <t>SN</t>
  </si>
  <si>
    <t>Unit</t>
  </si>
  <si>
    <t>Quantity</t>
  </si>
  <si>
    <t>Lump sum</t>
  </si>
  <si>
    <t>Qty</t>
  </si>
  <si>
    <t>m</t>
  </si>
  <si>
    <t>PC</t>
  </si>
  <si>
    <t>Lumpsum</t>
  </si>
  <si>
    <t>Description</t>
  </si>
  <si>
    <t>Rate</t>
  </si>
  <si>
    <t>Total</t>
  </si>
  <si>
    <t>Stamp:</t>
  </si>
  <si>
    <t>Painting visibility  logos on the top of tank walls,  as per recommendations of site engineer, to ensure visibility</t>
  </si>
  <si>
    <t>Inlet and out let GI pipes  Class B with  2 inch diameter including all fitting (straight connector) ascending and decending</t>
  </si>
  <si>
    <t xml:space="preserve"> </t>
  </si>
  <si>
    <t>Cost $</t>
  </si>
  <si>
    <t>Total Cost $</t>
  </si>
  <si>
    <t>Description.</t>
  </si>
  <si>
    <t>pcs</t>
  </si>
  <si>
    <t xml:space="preserve">SubTotal A </t>
  </si>
  <si>
    <t>M3</t>
  </si>
  <si>
    <t>meter</t>
  </si>
  <si>
    <t>Site clearance and removing all unwanted material.</t>
  </si>
  <si>
    <r>
      <t>m</t>
    </r>
    <r>
      <rPr>
        <vertAlign val="superscript"/>
        <sz val="11"/>
        <rFont val="Arial"/>
        <family val="2"/>
      </rPr>
      <t>2</t>
    </r>
  </si>
  <si>
    <r>
      <t>m</t>
    </r>
    <r>
      <rPr>
        <vertAlign val="superscript"/>
        <sz val="11"/>
        <rFont val="Arial"/>
        <family val="2"/>
      </rPr>
      <t>3</t>
    </r>
  </si>
  <si>
    <t>#</t>
  </si>
  <si>
    <t>Supply and install solar panel connection cable 10mm sqr singl phase. use plastic conduite pipe as cover protection of cable for the parts exposing to sun and soil.</t>
  </si>
  <si>
    <t>Electrical Accessories including insulation, connectors, split joints, cable lugs, metal clips, , cable connectors, surge protector, lightning arrestor, earthling rod including other installation accessories etc.</t>
  </si>
  <si>
    <t>Sub Total B-</t>
  </si>
  <si>
    <t>Signature:</t>
  </si>
  <si>
    <t xml:space="preserve">Address: </t>
  </si>
  <si>
    <t xml:space="preserve">Tel No: </t>
  </si>
  <si>
    <t xml:space="preserve">Date: </t>
  </si>
  <si>
    <t>CONTRACTOR NAME:</t>
  </si>
  <si>
    <t>A. Wate pipeline distribution.</t>
  </si>
  <si>
    <t>M4</t>
  </si>
  <si>
    <t>Solar powered Water Irrigation system.</t>
  </si>
  <si>
    <t>Supply and install 2"HDPE par16 water pipes from water source to the elevated Tank.</t>
  </si>
  <si>
    <t>Supply and install 1.5" HDPE par16 water pipes from elevated Tank to farm irrigation channels.</t>
  </si>
  <si>
    <t>Installation Cost and transportation of material,</t>
  </si>
  <si>
    <t>Backfill work for water pipe line trenches with smooth selected and sieved sand.  After laid down HDPE pipes.</t>
  </si>
  <si>
    <t xml:space="preserve">B: Elevated water storage steel tank with capacity of 6cum and 3meter hight of strong steel frame </t>
  </si>
  <si>
    <t>No</t>
  </si>
  <si>
    <t>Excavation of steel column footings 6 nos, with dimesion of 60cmx60cmx80cm deep.</t>
  </si>
  <si>
    <t>no</t>
  </si>
  <si>
    <t>Supply and install steel tank 6cum made in steel sheet 2.8mm thick, the shape will be rounded as will guide by Taakulo engineer.</t>
  </si>
  <si>
    <t>Casting concrete for of 6 columns of the steel frame.</t>
  </si>
  <si>
    <t>Supply / install 3m high steel frame, possessing 6 coloums make in steel H colounm 120mm*120mm, each H coloum will reinforced with galvinized 3" pipe welded on two innersides of H coloumn. The outer and middle beam will steel H beam 8mm to tighten the frame. entire frame will be painted with anti-rust paint.</t>
  </si>
  <si>
    <t xml:space="preserve"> fixing Gi steel ladder in outer side of the tank </t>
  </si>
  <si>
    <t>C: Solar power system and submersible water pump.</t>
  </si>
  <si>
    <t xml:space="preserve">Supply and install submesible electric cable </t>
  </si>
  <si>
    <t>supply and install new grandfos submersible water pump 2.2 kw with automatic sensor on board for water detection and switch on and off.</t>
  </si>
  <si>
    <t>Supply and install 6 pcs of solar panels of 560 Watt each, mono-crystalline.</t>
  </si>
  <si>
    <t>roll</t>
  </si>
  <si>
    <t>Supply and install solar mounting frame, inclding excavation and casting frame coloum footing and welding job.</t>
  </si>
  <si>
    <t>Installation and Transportation cost.</t>
  </si>
  <si>
    <t xml:space="preserve">Sub-Total C: </t>
  </si>
  <si>
    <t>Excavation of water pipe line trenches with  50cm deep.</t>
  </si>
  <si>
    <t>Grand Total Cost of 6 system.</t>
  </si>
  <si>
    <t>Total Cost of one system.</t>
  </si>
  <si>
    <t>Supply and install all necessory fittings, connectors, tee joints, elbow to allow for diverting water to the different water cannels.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</si>
</sst>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vertAlign val="superscript"/>
      <sz val="11"/>
      <name val="Arial"/>
      <family val="2"/>
    </font>
    <font>
      <sz val="11"/>
      <color rgb="FF000000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0" fontId="4" fillId="0" borderId="0"/>
  </cellStyleXfs>
  <cellXfs count="77">
    <xf numFmtId="0" fontId="0" fillId="0" borderId="0" xfId="0"/>
    <xf numFmtId="0" fontId="3" fillId="0" borderId="4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5" fillId="0" borderId="4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center"/>
    </xf>
    <xf numFmtId="164" fontId="6" fillId="0" borderId="4" xfId="1" applyFont="1" applyFill="1" applyBorder="1" applyAlignment="1" applyProtection="1">
      <alignment vertical="center"/>
      <protection locked="0"/>
    </xf>
    <xf numFmtId="0" fontId="2" fillId="0" borderId="4" xfId="0" applyFont="1" applyBorder="1" applyAlignment="1">
      <alignment horizontal="left"/>
    </xf>
    <xf numFmtId="164" fontId="3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4" xfId="0" applyFont="1" applyBorder="1"/>
    <xf numFmtId="0" fontId="3" fillId="0" borderId="4" xfId="0" applyFont="1" applyBorder="1"/>
    <xf numFmtId="0" fontId="6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166" fontId="6" fillId="0" borderId="0" xfId="0" applyNumberFormat="1" applyFont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164" fontId="5" fillId="0" borderId="4" xfId="1" applyFont="1" applyBorder="1" applyAlignment="1">
      <alignment horizontal="center" vertical="center"/>
    </xf>
    <xf numFmtId="164" fontId="8" fillId="0" borderId="4" xfId="1" applyFont="1" applyFill="1" applyBorder="1" applyAlignment="1" applyProtection="1">
      <alignment horizontal="center" vertical="center" wrapText="1"/>
      <protection locked="0"/>
    </xf>
    <xf numFmtId="164" fontId="6" fillId="0" borderId="4" xfId="1" applyFont="1" applyFill="1" applyBorder="1" applyAlignment="1" applyProtection="1">
      <alignment horizontal="center" vertical="center"/>
      <protection locked="0"/>
    </xf>
    <xf numFmtId="164" fontId="5" fillId="0" borderId="4" xfId="1" applyFont="1" applyFill="1" applyBorder="1" applyAlignment="1">
      <alignment horizontal="center" vertical="center"/>
    </xf>
    <xf numFmtId="164" fontId="6" fillId="0" borderId="4" xfId="1" applyFont="1" applyFill="1" applyBorder="1" applyAlignment="1">
      <alignment horizontal="center" vertical="center"/>
    </xf>
    <xf numFmtId="164" fontId="6" fillId="0" borderId="4" xfId="1" applyFont="1" applyFill="1" applyBorder="1" applyAlignment="1">
      <alignment horizontal="center" vertical="center" wrapText="1"/>
    </xf>
    <xf numFmtId="164" fontId="3" fillId="0" borderId="4" xfId="1" applyFont="1" applyFill="1" applyBorder="1" applyAlignment="1">
      <alignment horizontal="center" vertical="center"/>
    </xf>
    <xf numFmtId="164" fontId="6" fillId="0" borderId="0" xfId="1" applyFont="1" applyAlignment="1">
      <alignment horizontal="center" vertical="center"/>
    </xf>
    <xf numFmtId="164" fontId="2" fillId="0" borderId="4" xfId="1" applyFont="1" applyFill="1" applyBorder="1" applyAlignment="1">
      <alignment horizontal="center" vertical="center"/>
    </xf>
    <xf numFmtId="164" fontId="6" fillId="0" borderId="4" xfId="1" applyFont="1" applyBorder="1" applyAlignment="1">
      <alignment horizontal="center" vertical="center"/>
    </xf>
    <xf numFmtId="164" fontId="3" fillId="0" borderId="4" xfId="1" applyFont="1" applyBorder="1" applyAlignment="1">
      <alignment horizontal="center" vertical="center"/>
    </xf>
    <xf numFmtId="164" fontId="6" fillId="0" borderId="4" xfId="1" applyFont="1" applyFill="1" applyBorder="1" applyAlignment="1" applyProtection="1">
      <alignment horizontal="center" vertical="center" wrapText="1"/>
    </xf>
    <xf numFmtId="164" fontId="6" fillId="0" borderId="0" xfId="1" applyFont="1" applyAlignment="1">
      <alignment horizontal="left" vertical="center"/>
    </xf>
    <xf numFmtId="164" fontId="5" fillId="0" borderId="4" xfId="1" applyFont="1" applyBorder="1" applyAlignment="1">
      <alignment horizontal="right" vertical="center"/>
    </xf>
    <xf numFmtId="164" fontId="6" fillId="0" borderId="4" xfId="1" applyFont="1" applyBorder="1" applyAlignment="1">
      <alignment horizontal="left" vertical="center"/>
    </xf>
    <xf numFmtId="164" fontId="3" fillId="0" borderId="4" xfId="1" applyFont="1" applyBorder="1" applyAlignment="1">
      <alignment vertical="center"/>
    </xf>
    <xf numFmtId="0" fontId="6" fillId="0" borderId="4" xfId="0" applyFont="1" applyBorder="1" applyAlignment="1">
      <alignment horizontal="left" wrapText="1"/>
    </xf>
    <xf numFmtId="0" fontId="6" fillId="0" borderId="4" xfId="0" applyFont="1" applyBorder="1" applyAlignment="1">
      <alignment horizontal="center" vertical="center" wrapText="1"/>
    </xf>
    <xf numFmtId="164" fontId="6" fillId="0" borderId="4" xfId="1" applyFont="1" applyBorder="1" applyAlignment="1">
      <alignment horizontal="center" vertical="center" wrapText="1"/>
    </xf>
    <xf numFmtId="164" fontId="3" fillId="0" borderId="4" xfId="0" applyNumberFormat="1" applyFont="1" applyBorder="1"/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left"/>
    </xf>
    <xf numFmtId="166" fontId="3" fillId="0" borderId="4" xfId="0" applyNumberFormat="1" applyFont="1" applyBorder="1" applyAlignment="1">
      <alignment horizontal="center" vertical="center" wrapText="1"/>
    </xf>
    <xf numFmtId="164" fontId="3" fillId="0" borderId="4" xfId="1" applyFont="1" applyBorder="1" applyAlignment="1">
      <alignment horizontal="center" vertical="center" wrapText="1"/>
    </xf>
    <xf numFmtId="164" fontId="3" fillId="0" borderId="4" xfId="1" applyFont="1" applyFill="1" applyBorder="1" applyAlignment="1" applyProtection="1">
      <alignment horizontal="center" vertical="center" wrapText="1"/>
    </xf>
    <xf numFmtId="0" fontId="2" fillId="0" borderId="16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2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</cellXfs>
  <cellStyles count="6">
    <cellStyle name="Comma 2" xfId="2" xr:uid="{00000000-0005-0000-0000-000001000000}"/>
    <cellStyle name="Comma 2 2" xfId="3" xr:uid="{00000000-0005-0000-0000-000002000000}"/>
    <cellStyle name="Currency" xfId="1" builtinId="4"/>
    <cellStyle name="Normal" xfId="0" builtinId="0"/>
    <cellStyle name="Normal 2" xfId="4" xr:uid="{96326EB7-DB48-4325-A577-2D78C32817C1}"/>
    <cellStyle name="Normal 20 2" xfId="5" xr:uid="{189352BA-D381-4E5D-9159-BF195D4AC6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215901</xdr:colOff>
      <xdr:row>0</xdr:row>
      <xdr:rowOff>101601</xdr:rowOff>
    </xdr:from>
    <xdr:to>
      <xdr:col>1</xdr:col>
      <xdr:colOff>1842927</xdr:colOff>
      <xdr:row>0</xdr:row>
      <xdr:rowOff>574676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1B7B46-52EB-4986-B21D-9E4CCDB0F1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901" y="101601"/>
          <a:ext cx="1892300" cy="473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5"/>
  <sheetViews>
    <sheetView tabSelected="1" view="pageBreakPreview" topLeftCell="A30" zoomScale="98" zoomScaleNormal="100" zoomScaleSheetLayoutView="98" workbookViewId="0">
      <selection activeCell="C32" sqref="C32"/>
    </sheetView>
  </sheetViews>
  <sheetFormatPr defaultColWidth="9.08984375" defaultRowHeight="14" x14ac:dyDescent="0.3"/>
  <cols>
    <col min="1" max="1" width="3.81640625" style="14" customWidth="1"/>
    <col min="2" max="2" width="40.1796875" style="14" customWidth="1"/>
    <col min="3" max="3" width="9.90625" style="17" customWidth="1"/>
    <col min="4" max="4" width="7.453125" style="19" customWidth="1"/>
    <col min="5" max="5" width="13" style="33" customWidth="1"/>
    <col min="6" max="6" width="13.08984375" style="28" customWidth="1"/>
    <col min="7" max="7" width="38.36328125" style="14" customWidth="1"/>
    <col min="8" max="9" width="9.08984375" style="14"/>
    <col min="10" max="10" width="11.453125" style="14" bestFit="1" customWidth="1"/>
    <col min="11" max="16384" width="9.08984375" style="14"/>
  </cols>
  <sheetData>
    <row r="1" spans="1:7" ht="58" customHeight="1" x14ac:dyDescent="0.3"/>
    <row r="2" spans="1:7" ht="25" customHeight="1" x14ac:dyDescent="0.3">
      <c r="A2" s="41" t="s">
        <v>36</v>
      </c>
      <c r="B2" s="41"/>
      <c r="C2" s="41"/>
      <c r="D2" s="41"/>
      <c r="E2" s="41"/>
      <c r="F2" s="41"/>
    </row>
    <row r="3" spans="1:7" ht="15" customHeight="1" x14ac:dyDescent="0.3">
      <c r="A3" s="63"/>
      <c r="B3" s="64"/>
      <c r="C3" s="64"/>
      <c r="D3" s="64"/>
      <c r="E3" s="64"/>
      <c r="F3" s="65"/>
    </row>
    <row r="4" spans="1:7" ht="15" customHeight="1" x14ac:dyDescent="0.3">
      <c r="A4" s="44" t="s">
        <v>0</v>
      </c>
      <c r="B4" s="41" t="s">
        <v>17</v>
      </c>
      <c r="C4" s="41" t="s">
        <v>1</v>
      </c>
      <c r="D4" s="45" t="s">
        <v>2</v>
      </c>
      <c r="E4" s="46" t="s">
        <v>15</v>
      </c>
      <c r="F4" s="47" t="s">
        <v>16</v>
      </c>
    </row>
    <row r="5" spans="1:7" ht="12.5" customHeight="1" x14ac:dyDescent="0.3">
      <c r="A5" s="44"/>
      <c r="B5" s="41"/>
      <c r="C5" s="41"/>
      <c r="D5" s="45"/>
      <c r="E5" s="46"/>
      <c r="F5" s="47"/>
    </row>
    <row r="6" spans="1:7" x14ac:dyDescent="0.3">
      <c r="A6" s="1"/>
      <c r="B6" s="43" t="s">
        <v>34</v>
      </c>
      <c r="C6" s="43"/>
      <c r="D6" s="43"/>
      <c r="E6" s="43"/>
      <c r="F6" s="43"/>
    </row>
    <row r="7" spans="1:7" ht="32.5" customHeight="1" x14ac:dyDescent="0.3">
      <c r="A7" s="2">
        <v>1</v>
      </c>
      <c r="B7" s="3" t="s">
        <v>57</v>
      </c>
      <c r="C7" s="9" t="s">
        <v>20</v>
      </c>
      <c r="D7" s="9">
        <v>250</v>
      </c>
      <c r="E7" s="21"/>
      <c r="F7" s="24">
        <f>D7*E7</f>
        <v>0</v>
      </c>
    </row>
    <row r="8" spans="1:7" ht="42" x14ac:dyDescent="0.3">
      <c r="A8" s="2">
        <v>2</v>
      </c>
      <c r="B8" s="3" t="s">
        <v>40</v>
      </c>
      <c r="C8" s="9" t="s">
        <v>35</v>
      </c>
      <c r="D8" s="9">
        <v>250</v>
      </c>
      <c r="E8" s="5"/>
      <c r="F8" s="25">
        <f>D8*E8</f>
        <v>0</v>
      </c>
    </row>
    <row r="9" spans="1:7" ht="30" customHeight="1" x14ac:dyDescent="0.3">
      <c r="A9" s="2">
        <v>3</v>
      </c>
      <c r="B9" s="3" t="s">
        <v>37</v>
      </c>
      <c r="C9" s="4" t="s">
        <v>21</v>
      </c>
      <c r="D9" s="4">
        <v>400</v>
      </c>
      <c r="E9" s="5"/>
      <c r="F9" s="26">
        <f t="shared" ref="F9:F11" si="0">E9*D9</f>
        <v>0</v>
      </c>
    </row>
    <row r="10" spans="1:7" ht="44" customHeight="1" x14ac:dyDescent="0.3">
      <c r="A10" s="2">
        <v>4</v>
      </c>
      <c r="B10" s="3" t="s">
        <v>38</v>
      </c>
      <c r="C10" s="4" t="s">
        <v>21</v>
      </c>
      <c r="D10" s="4">
        <v>600</v>
      </c>
      <c r="E10" s="5"/>
      <c r="F10" s="26">
        <f t="shared" si="0"/>
        <v>0</v>
      </c>
    </row>
    <row r="11" spans="1:7" ht="44" customHeight="1" x14ac:dyDescent="0.3">
      <c r="A11" s="2">
        <v>5</v>
      </c>
      <c r="B11" s="3" t="s">
        <v>60</v>
      </c>
      <c r="C11" s="4" t="s">
        <v>7</v>
      </c>
      <c r="D11" s="4">
        <v>1</v>
      </c>
      <c r="E11" s="5"/>
      <c r="F11" s="26">
        <f t="shared" si="0"/>
        <v>0</v>
      </c>
    </row>
    <row r="12" spans="1:7" ht="28" x14ac:dyDescent="0.3">
      <c r="A12" s="2">
        <v>6</v>
      </c>
      <c r="B12" s="3" t="s">
        <v>39</v>
      </c>
      <c r="C12" s="4" t="s">
        <v>3</v>
      </c>
      <c r="D12" s="4">
        <v>1</v>
      </c>
      <c r="E12" s="5"/>
      <c r="F12" s="26">
        <f>E12*D12</f>
        <v>0</v>
      </c>
    </row>
    <row r="13" spans="1:7" ht="21.75" customHeight="1" x14ac:dyDescent="0.3">
      <c r="A13" s="6"/>
      <c r="B13" s="42" t="s">
        <v>19</v>
      </c>
      <c r="C13" s="42"/>
      <c r="D13" s="42"/>
      <c r="E13" s="42"/>
      <c r="F13" s="27">
        <f>SUM(F7:F12)</f>
        <v>0</v>
      </c>
    </row>
    <row r="14" spans="1:7" ht="32" customHeight="1" x14ac:dyDescent="0.3">
      <c r="A14" s="41" t="s">
        <v>41</v>
      </c>
      <c r="B14" s="75"/>
      <c r="C14" s="75"/>
      <c r="D14" s="75"/>
      <c r="E14" s="75"/>
      <c r="F14" s="75"/>
      <c r="G14" s="14" t="s">
        <v>14</v>
      </c>
    </row>
    <row r="15" spans="1:7" ht="28" x14ac:dyDescent="0.3">
      <c r="A15" s="8">
        <v>1</v>
      </c>
      <c r="B15" s="3" t="s">
        <v>22</v>
      </c>
      <c r="C15" s="9" t="s">
        <v>23</v>
      </c>
      <c r="D15" s="9">
        <v>35</v>
      </c>
      <c r="E15" s="34"/>
      <c r="F15" s="24">
        <f>D15*E15</f>
        <v>0</v>
      </c>
    </row>
    <row r="16" spans="1:7" ht="28" x14ac:dyDescent="0.3">
      <c r="A16" s="8">
        <v>2</v>
      </c>
      <c r="B16" s="3" t="s">
        <v>43</v>
      </c>
      <c r="C16" s="9" t="s">
        <v>42</v>
      </c>
      <c r="D16" s="10">
        <v>6</v>
      </c>
      <c r="E16" s="34"/>
      <c r="F16" s="24">
        <f t="shared" ref="F16:F21" si="1">D16*E16</f>
        <v>0</v>
      </c>
    </row>
    <row r="17" spans="1:6" ht="112" x14ac:dyDescent="0.3">
      <c r="A17" s="8">
        <v>3</v>
      </c>
      <c r="B17" s="3" t="s">
        <v>47</v>
      </c>
      <c r="C17" s="9" t="s">
        <v>44</v>
      </c>
      <c r="D17" s="10">
        <v>1</v>
      </c>
      <c r="E17" s="34"/>
      <c r="F17" s="24">
        <f t="shared" si="1"/>
        <v>0</v>
      </c>
    </row>
    <row r="18" spans="1:6" ht="42" x14ac:dyDescent="0.3">
      <c r="A18" s="8">
        <v>4</v>
      </c>
      <c r="B18" s="3" t="s">
        <v>45</v>
      </c>
      <c r="C18" s="9" t="s">
        <v>44</v>
      </c>
      <c r="D18" s="9">
        <v>1</v>
      </c>
      <c r="E18" s="34"/>
      <c r="F18" s="24">
        <f t="shared" si="1"/>
        <v>0</v>
      </c>
    </row>
    <row r="19" spans="1:6" ht="28" x14ac:dyDescent="0.3">
      <c r="A19" s="8">
        <v>5</v>
      </c>
      <c r="B19" s="3" t="s">
        <v>46</v>
      </c>
      <c r="C19" s="9" t="s">
        <v>24</v>
      </c>
      <c r="D19" s="9">
        <v>2</v>
      </c>
      <c r="E19" s="34"/>
      <c r="F19" s="24">
        <f t="shared" si="1"/>
        <v>0</v>
      </c>
    </row>
    <row r="20" spans="1:6" ht="42" x14ac:dyDescent="0.3">
      <c r="A20" s="8">
        <v>6</v>
      </c>
      <c r="B20" s="3" t="s">
        <v>13</v>
      </c>
      <c r="C20" s="9" t="s">
        <v>6</v>
      </c>
      <c r="D20" s="9">
        <v>4</v>
      </c>
      <c r="E20" s="34"/>
      <c r="F20" s="24">
        <f t="shared" si="1"/>
        <v>0</v>
      </c>
    </row>
    <row r="21" spans="1:6" ht="28" x14ac:dyDescent="0.3">
      <c r="A21" s="8">
        <v>7</v>
      </c>
      <c r="B21" s="3" t="s">
        <v>48</v>
      </c>
      <c r="C21" s="9" t="s">
        <v>5</v>
      </c>
      <c r="D21" s="9">
        <v>3</v>
      </c>
      <c r="E21" s="34"/>
      <c r="F21" s="24">
        <f t="shared" si="1"/>
        <v>0</v>
      </c>
    </row>
    <row r="22" spans="1:6" ht="42" x14ac:dyDescent="0.3">
      <c r="A22" s="8">
        <v>8</v>
      </c>
      <c r="B22" s="3" t="s">
        <v>12</v>
      </c>
      <c r="C22" s="9" t="s">
        <v>7</v>
      </c>
      <c r="D22" s="9">
        <v>1</v>
      </c>
      <c r="E22" s="34"/>
      <c r="F22" s="24">
        <f t="shared" ref="F22" si="2">D22*E22</f>
        <v>0</v>
      </c>
    </row>
    <row r="23" spans="1:6" ht="14.5" customHeight="1" x14ac:dyDescent="0.3">
      <c r="A23" s="72" t="s">
        <v>28</v>
      </c>
      <c r="B23" s="73"/>
      <c r="C23" s="73"/>
      <c r="D23" s="73"/>
      <c r="E23" s="74"/>
      <c r="F23" s="29">
        <f>SUM(F15:F22)</f>
        <v>0</v>
      </c>
    </row>
    <row r="24" spans="1:6" x14ac:dyDescent="0.3">
      <c r="A24" s="2"/>
      <c r="B24" s="2"/>
      <c r="C24" s="4"/>
      <c r="D24" s="20"/>
      <c r="E24" s="35"/>
      <c r="F24" s="30"/>
    </row>
    <row r="25" spans="1:6" ht="25.5" customHeight="1" x14ac:dyDescent="0.3">
      <c r="A25" s="41" t="s">
        <v>49</v>
      </c>
      <c r="B25" s="41"/>
      <c r="C25" s="41"/>
      <c r="D25" s="41"/>
      <c r="E25" s="41"/>
      <c r="F25" s="41"/>
    </row>
    <row r="26" spans="1:6" x14ac:dyDescent="0.3">
      <c r="A26" s="15" t="s">
        <v>25</v>
      </c>
      <c r="B26" s="16" t="s">
        <v>8</v>
      </c>
      <c r="C26" s="13" t="s">
        <v>1</v>
      </c>
      <c r="D26" s="13" t="s">
        <v>4</v>
      </c>
      <c r="E26" s="36" t="s">
        <v>9</v>
      </c>
      <c r="F26" s="31" t="s">
        <v>10</v>
      </c>
    </row>
    <row r="27" spans="1:6" ht="56" x14ac:dyDescent="0.3">
      <c r="A27" s="11">
        <v>1</v>
      </c>
      <c r="B27" s="37" t="s">
        <v>51</v>
      </c>
      <c r="C27" s="38" t="s">
        <v>18</v>
      </c>
      <c r="D27" s="38">
        <v>1</v>
      </c>
      <c r="E27" s="39"/>
      <c r="F27" s="7">
        <f t="shared" ref="F27:F32" si="3">D27*E27</f>
        <v>0</v>
      </c>
    </row>
    <row r="28" spans="1:6" x14ac:dyDescent="0.3">
      <c r="A28" s="11">
        <v>2</v>
      </c>
      <c r="B28" s="37" t="s">
        <v>50</v>
      </c>
      <c r="C28" s="38" t="s">
        <v>21</v>
      </c>
      <c r="D28" s="38">
        <v>50</v>
      </c>
      <c r="E28" s="39"/>
      <c r="F28" s="7">
        <f t="shared" si="3"/>
        <v>0</v>
      </c>
    </row>
    <row r="29" spans="1:6" ht="28" x14ac:dyDescent="0.3">
      <c r="A29" s="11">
        <v>3</v>
      </c>
      <c r="B29" s="3" t="s">
        <v>52</v>
      </c>
      <c r="C29" s="4" t="s">
        <v>18</v>
      </c>
      <c r="D29" s="4">
        <v>6</v>
      </c>
      <c r="E29" s="23"/>
      <c r="F29" s="7">
        <f t="shared" si="3"/>
        <v>0</v>
      </c>
    </row>
    <row r="30" spans="1:6" ht="42" x14ac:dyDescent="0.3">
      <c r="A30" s="11">
        <v>4</v>
      </c>
      <c r="B30" s="3" t="s">
        <v>54</v>
      </c>
      <c r="C30" s="4" t="s">
        <v>3</v>
      </c>
      <c r="D30" s="4">
        <v>1</v>
      </c>
      <c r="E30" s="23"/>
      <c r="F30" s="7">
        <f t="shared" si="3"/>
        <v>0</v>
      </c>
    </row>
    <row r="31" spans="1:6" ht="56" x14ac:dyDescent="0.3">
      <c r="A31" s="11">
        <v>5</v>
      </c>
      <c r="B31" s="3" t="s">
        <v>26</v>
      </c>
      <c r="C31" s="4" t="s">
        <v>53</v>
      </c>
      <c r="D31" s="4">
        <v>1</v>
      </c>
      <c r="E31" s="23"/>
      <c r="F31" s="7">
        <f t="shared" si="3"/>
        <v>0</v>
      </c>
    </row>
    <row r="32" spans="1:6" ht="70" x14ac:dyDescent="0.3">
      <c r="A32" s="11">
        <v>6</v>
      </c>
      <c r="B32" s="3" t="s">
        <v>27</v>
      </c>
      <c r="C32" s="4" t="s">
        <v>3</v>
      </c>
      <c r="D32" s="4">
        <v>1</v>
      </c>
      <c r="E32" s="23"/>
      <c r="F32" s="7">
        <f t="shared" si="3"/>
        <v>0</v>
      </c>
    </row>
    <row r="33" spans="1:6" ht="20" customHeight="1" x14ac:dyDescent="0.3">
      <c r="A33" s="11">
        <v>7</v>
      </c>
      <c r="B33" s="12" t="s">
        <v>55</v>
      </c>
      <c r="C33" s="18" t="s">
        <v>3</v>
      </c>
      <c r="D33" s="18">
        <v>1</v>
      </c>
      <c r="E33" s="22"/>
      <c r="F33" s="32">
        <f t="shared" ref="F33" si="4">D33*E33</f>
        <v>0</v>
      </c>
    </row>
    <row r="34" spans="1:6" ht="30.9" customHeight="1" x14ac:dyDescent="0.3">
      <c r="A34" s="42" t="s">
        <v>56</v>
      </c>
      <c r="B34" s="42"/>
      <c r="C34" s="42"/>
      <c r="D34" s="42"/>
      <c r="E34" s="42"/>
      <c r="F34" s="27">
        <f>SUM(F27:F33)</f>
        <v>0</v>
      </c>
    </row>
    <row r="35" spans="1:6" ht="30.9" customHeight="1" x14ac:dyDescent="0.3">
      <c r="A35" s="76" t="s">
        <v>59</v>
      </c>
      <c r="B35" s="76"/>
      <c r="C35" s="76"/>
      <c r="D35" s="76"/>
      <c r="E35" s="76"/>
      <c r="F35" s="31">
        <f>F23+F13+F34</f>
        <v>0</v>
      </c>
    </row>
    <row r="36" spans="1:6" ht="23.5" customHeight="1" x14ac:dyDescent="0.3">
      <c r="A36" s="66" t="s">
        <v>58</v>
      </c>
      <c r="B36" s="67"/>
      <c r="C36" s="68"/>
      <c r="D36" s="16">
        <v>6</v>
      </c>
      <c r="E36" s="40">
        <f>F35</f>
        <v>0</v>
      </c>
      <c r="F36" s="31">
        <f>D36*E36</f>
        <v>0</v>
      </c>
    </row>
    <row r="37" spans="1:6" ht="14.5" thickBot="1" x14ac:dyDescent="0.35"/>
    <row r="38" spans="1:6" x14ac:dyDescent="0.3">
      <c r="A38" s="51"/>
      <c r="B38" s="69" t="s">
        <v>33</v>
      </c>
      <c r="C38" s="70"/>
      <c r="D38" s="70"/>
      <c r="E38" s="70"/>
      <c r="F38" s="71"/>
    </row>
    <row r="39" spans="1:6" x14ac:dyDescent="0.3">
      <c r="A39" s="52"/>
      <c r="B39" s="48" t="s">
        <v>29</v>
      </c>
      <c r="C39" s="49"/>
      <c r="D39" s="49"/>
      <c r="E39" s="49"/>
      <c r="F39" s="50"/>
    </row>
    <row r="40" spans="1:6" x14ac:dyDescent="0.3">
      <c r="A40" s="52"/>
      <c r="B40" s="48" t="s">
        <v>30</v>
      </c>
      <c r="C40" s="49"/>
      <c r="D40" s="49"/>
      <c r="E40" s="49"/>
      <c r="F40" s="50"/>
    </row>
    <row r="41" spans="1:6" x14ac:dyDescent="0.3">
      <c r="A41" s="52"/>
      <c r="B41" s="48" t="s">
        <v>31</v>
      </c>
      <c r="C41" s="49"/>
      <c r="D41" s="49"/>
      <c r="E41" s="49"/>
      <c r="F41" s="50"/>
    </row>
    <row r="42" spans="1:6" x14ac:dyDescent="0.3">
      <c r="A42" s="52"/>
      <c r="B42" s="48" t="s">
        <v>32</v>
      </c>
      <c r="C42" s="49"/>
      <c r="D42" s="49"/>
      <c r="E42" s="49"/>
      <c r="F42" s="50"/>
    </row>
    <row r="43" spans="1:6" x14ac:dyDescent="0.3">
      <c r="A43" s="52"/>
      <c r="B43" s="54" t="s">
        <v>11</v>
      </c>
      <c r="C43" s="55"/>
      <c r="D43" s="55"/>
      <c r="E43" s="55"/>
      <c r="F43" s="56"/>
    </row>
    <row r="44" spans="1:6" x14ac:dyDescent="0.3">
      <c r="A44" s="52"/>
      <c r="B44" s="57"/>
      <c r="C44" s="58"/>
      <c r="D44" s="58"/>
      <c r="E44" s="58"/>
      <c r="F44" s="59"/>
    </row>
    <row r="45" spans="1:6" ht="14.5" thickBot="1" x14ac:dyDescent="0.35">
      <c r="A45" s="53"/>
      <c r="B45" s="60"/>
      <c r="C45" s="61"/>
      <c r="D45" s="61"/>
      <c r="E45" s="61"/>
      <c r="F45" s="62"/>
    </row>
    <row r="73" ht="27.9" customHeight="1" x14ac:dyDescent="0.3"/>
    <row r="74" ht="27.9" customHeight="1" x14ac:dyDescent="0.3"/>
    <row r="75" ht="27.65" customHeight="1" x14ac:dyDescent="0.3"/>
  </sheetData>
  <protectedRanges>
    <protectedRange sqref="E8 D9:E12" name="Range28_1_1"/>
    <protectedRange sqref="D14:E14" name="Range28_1_3"/>
    <protectedRange sqref="D16:E19" name="Range28_2"/>
    <protectedRange sqref="D29:E32" name="Range28_1_1_1"/>
  </protectedRanges>
  <mergeCells count="23">
    <mergeCell ref="A25:F25"/>
    <mergeCell ref="A34:E34"/>
    <mergeCell ref="A3:F3"/>
    <mergeCell ref="A36:C36"/>
    <mergeCell ref="B38:F38"/>
    <mergeCell ref="A23:E23"/>
    <mergeCell ref="A14:F14"/>
    <mergeCell ref="A35:E35"/>
    <mergeCell ref="B39:F39"/>
    <mergeCell ref="B40:F40"/>
    <mergeCell ref="B41:F41"/>
    <mergeCell ref="A38:A45"/>
    <mergeCell ref="B42:F42"/>
    <mergeCell ref="B43:F45"/>
    <mergeCell ref="A2:F2"/>
    <mergeCell ref="B13:E13"/>
    <mergeCell ref="B6:F6"/>
    <mergeCell ref="A4:A5"/>
    <mergeCell ref="B4:B5"/>
    <mergeCell ref="C4:C5"/>
    <mergeCell ref="D4:D5"/>
    <mergeCell ref="E4:E5"/>
    <mergeCell ref="F4:F5"/>
  </mergeCells>
  <phoneticPr fontId="10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Solar powered water irrigations</vt:lpstr>
      <vt:lpstr>'Solar powered water irrigations'!Print_Area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Ridwan Abdillahi</cp:lastModifiedBy>
  <cp:lastPrinted>2025-10-17T19:38:38Z</cp:lastPrinted>
  <dcterms:created xsi:type="dcterms:W3CDTF">2025-02-03T17:19:51Z</dcterms:created>
  <dcterms:modified xsi:type="dcterms:W3CDTF">2025-10-17T20:04:45Z</dcterms:modified>
</cp:coreProperties>
</file>