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mc:AlternateContent xmlns:mc="http://schemas.openxmlformats.org/markup-compatibility/2006">
    <mc:Choice Requires="x15">
      <x15ac:absPath xmlns:x15ac="http://schemas.microsoft.com/office/spreadsheetml/2010/11/ac" url="https://d.docs.live.net/d8b0bcad27000812/FCDO - Sinaan/Procurement/Requisitions/054 - Pur^J Sup ^0 Instl^J 190 Solar Strt Lghts^J BRA/Engineering Package/"/>
    </mc:Choice>
  </mc:AlternateContent>
  <xr:revisionPtr revIDLastSave="160" documentId="13_ncr:1_{886AB7B6-9252-434F-96D3-79A893FDFA77}" xr6:coauthVersionLast="47" xr6:coauthVersionMax="47" xr10:uidLastSave="{84B304E8-15FE-4949-93EF-1B3515438E89}"/>
  <bookViews>
    <workbookView xWindow="0" yWindow="600" windowWidth="26460" windowHeight="13480" xr2:uid="{00000000-000D-0000-FFFF-FFFF00000000}"/>
  </bookViews>
  <sheets>
    <sheet name="Summary" sheetId="2" r:id="rId1"/>
    <sheet name="Preliminary" sheetId="3" r:id="rId2"/>
    <sheet name=" Somali National University KM4" sheetId="8" r:id="rId3"/>
    <sheet name="SNU-KM4 Main Gate Access Rd" sheetId="9" r:id="rId4"/>
    <sheet name="Imam Shafici Road" sheetId="10" r:id="rId5"/>
    <sheet name="Darasalam Road" sheetId="11" r:id="rId6"/>
    <sheet name="Jamhuriya Road" sheetId="7" r:id="rId7"/>
    <sheet name="Maintenance Tools Kit" sheetId="5" r:id="rId8"/>
    <sheet name="Mandatory Spare Parts" sheetId="4" r:id="rId9"/>
  </sheets>
  <definedNames>
    <definedName name="_xlnm.Print_Area" localSheetId="5">'Darasalam Road'!$A$1:$F$24</definedName>
    <definedName name="_xlnm.Print_Area" localSheetId="0">Summary!$A$1:$I$30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7" i="2" l="1"/>
  <c r="I16" i="2"/>
  <c r="I15" i="2"/>
  <c r="I14" i="2"/>
  <c r="I13" i="2"/>
  <c r="I12" i="2"/>
  <c r="I11" i="2"/>
  <c r="F9" i="3"/>
  <c r="F20" i="7" l="1"/>
  <c r="F20" i="11"/>
  <c r="F19" i="9"/>
  <c r="F19" i="8"/>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18" i="7"/>
  <c r="F17" i="7"/>
  <c r="F16" i="7"/>
  <c r="F15" i="7"/>
  <c r="F14" i="7"/>
  <c r="F13" i="7"/>
  <c r="F12" i="7"/>
  <c r="F10" i="7"/>
  <c r="F9" i="7"/>
  <c r="F19" i="10"/>
  <c r="F17" i="10"/>
  <c r="F16" i="10"/>
  <c r="F15" i="10"/>
  <c r="F14" i="10"/>
  <c r="F13" i="10"/>
  <c r="F12" i="10"/>
  <c r="F10" i="10"/>
  <c r="F9" i="10"/>
  <c r="F17" i="9"/>
  <c r="F16" i="9"/>
  <c r="F15" i="9"/>
  <c r="F14" i="9"/>
  <c r="F13" i="9"/>
  <c r="F12" i="9"/>
  <c r="F10" i="9"/>
  <c r="F9" i="9"/>
  <c r="F17" i="8"/>
  <c r="F16" i="8"/>
  <c r="F15" i="8"/>
  <c r="F14" i="8"/>
  <c r="F13" i="8"/>
  <c r="F12" i="8"/>
  <c r="F10" i="8"/>
  <c r="F9" i="8"/>
  <c r="F19" i="3"/>
  <c r="F17" i="3"/>
  <c r="F15" i="3"/>
  <c r="F14" i="3"/>
  <c r="F13" i="3"/>
  <c r="F12" i="3"/>
  <c r="F11" i="3"/>
  <c r="F18" i="11"/>
  <c r="F17" i="11"/>
  <c r="F16" i="11"/>
  <c r="F15" i="11"/>
  <c r="F14" i="11"/>
  <c r="F13" i="11"/>
  <c r="F12" i="11"/>
  <c r="F10" i="11"/>
  <c r="F9" i="11"/>
  <c r="F37" i="5" l="1"/>
  <c r="F20" i="10"/>
  <c r="F20" i="9"/>
  <c r="F20" i="8"/>
  <c r="F21" i="7"/>
  <c r="F21" i="11"/>
  <c r="F39" i="4"/>
  <c r="F20" i="3"/>
  <c r="I10" i="2" s="1"/>
  <c r="I19" i="2" s="1"/>
</calcChain>
</file>

<file path=xl/sharedStrings.xml><?xml version="1.0" encoding="utf-8"?>
<sst xmlns="http://schemas.openxmlformats.org/spreadsheetml/2006/main" count="452" uniqueCount="207">
  <si>
    <t>BILL OF QUANTITY (BOQ)</t>
  </si>
  <si>
    <t>Program Name: SINAAN</t>
  </si>
  <si>
    <t>Project Location: Mogadishu (BRA), Somalia</t>
  </si>
  <si>
    <t>BILL SUMMARY</t>
  </si>
  <si>
    <t>S#</t>
  </si>
  <si>
    <t>ITEM DESCRIPTION</t>
  </si>
  <si>
    <t>Preliminaries, Safety Gear, Training and Shipping</t>
  </si>
  <si>
    <t>Maintenance Kits</t>
  </si>
  <si>
    <t>GRAND TOTAL</t>
  </si>
  <si>
    <t>GRAND TOTAL in Words:</t>
  </si>
  <si>
    <t>Note</t>
  </si>
  <si>
    <t>1. All quoted price shall include materials mobilization, transportation and labor cost.</t>
  </si>
  <si>
    <t>2. The Bidder MUST provide Excel file and signed and stamp PDF copy of this document</t>
  </si>
  <si>
    <t>SIGNATURE</t>
  </si>
  <si>
    <t>STAMP</t>
  </si>
  <si>
    <t>BILL OF QUANTITY</t>
  </si>
  <si>
    <t>Program Name: SINAAN PROGRAMME</t>
  </si>
  <si>
    <t>Project Location: Mogadishu, Somalia</t>
  </si>
  <si>
    <t>PRELIMINARIES</t>
  </si>
  <si>
    <t>Unit</t>
  </si>
  <si>
    <t>Quantity</t>
  </si>
  <si>
    <t>Mobilization and Demobilization, preliminary works, clearing of site , site establishment including  all required necessary construction materials and tools.</t>
  </si>
  <si>
    <t>LS</t>
  </si>
  <si>
    <t>SAFETY GEAR ASSORTED FOR CONTRACTOR STAFF</t>
  </si>
  <si>
    <t>Reflector Jackets</t>
  </si>
  <si>
    <t>L.S</t>
  </si>
  <si>
    <t>Safety Shoes</t>
  </si>
  <si>
    <t>Helmet</t>
  </si>
  <si>
    <t>Safety Glasses</t>
  </si>
  <si>
    <t>Gloves</t>
  </si>
  <si>
    <t>TRAININGS</t>
  </si>
  <si>
    <t>Onsite Training for Operation and Maintenance</t>
  </si>
  <si>
    <t>SHIPPING/FREIGHT</t>
  </si>
  <si>
    <t>Material Shipping/Freight, transport, insurance, and customs cost for all sites</t>
  </si>
  <si>
    <t>Sub Total in words :</t>
  </si>
  <si>
    <t>NAME OF BIDDER:</t>
  </si>
  <si>
    <t>SIGNATURE OF BIDDER:</t>
  </si>
  <si>
    <t>Item No.</t>
  </si>
  <si>
    <t>Description</t>
  </si>
  <si>
    <t>Exacavtion for foundation of the pole, in all kinds of soil and not exceeding 1.1m depth and the Area is (0.7*0.7)m², including dressing of bottom and sides of trenches. Stack excavated soil clear from edges of excavation, disposal of surplus soil out of site as directed by engineer.</t>
  </si>
  <si>
    <t>m³</t>
  </si>
  <si>
    <t>Reinforced concrete foundation complete with anchor bolts, reinforcement steel, formwork, concrete (minimum 3000 psi), curing, backfilling and all associated works as specified.</t>
  </si>
  <si>
    <t>PURCHASE, SUPPLY AND INSTALLATION OF COMPLETE SOLAR STREET LIGHT SYSTEM</t>
  </si>
  <si>
    <t>Pcs</t>
  </si>
  <si>
    <r>
      <rPr>
        <sz val="10"/>
        <color theme="1"/>
        <rFont val="Arial"/>
        <family val="2"/>
      </rPr>
      <t xml:space="preserve">PV Module, </t>
    </r>
    <r>
      <rPr>
        <b/>
        <sz val="10"/>
        <color theme="1"/>
        <rFont val="Arial"/>
        <family val="2"/>
      </rPr>
      <t>150 Wp Mono-crystalline</t>
    </r>
    <r>
      <rPr>
        <sz val="10"/>
        <color theme="1"/>
        <rFont val="Arial"/>
        <family val="2"/>
      </rPr>
      <t>, complete with mounting accessories.</t>
    </r>
  </si>
  <si>
    <t>MPPT Solar Charge Controller (10 A) with dusk-to-dawn control and protections.</t>
  </si>
  <si>
    <t>6 m Hot-Dip Galvanized Steel Pole : base plate 300x300x20mm; 4XM24 anchor bolts, wind load compliant complete with outreach arm, base plate, anchor bolts and accessories.</t>
  </si>
  <si>
    <t>Supply and installation 2/24 V DC , with a mimum detection range of 15m,  weatherproof passive infrared (PIR) motion sensor suitable for outdoor solar street lighting applications, fully compatible with solar charge controller and LED luminaire. Sensor shall enable automatic light intensity control based on motion detection.
Includes mounting, cabling, programming, testing, and commissioning complete in all respects.</t>
  </si>
  <si>
    <t>INSTALLATION &amp; COMMISSIONING</t>
  </si>
  <si>
    <t>Installation, testing, commissioning, photometric testing, GPS recording, training, documentation and handover.</t>
  </si>
  <si>
    <t>Lot</t>
  </si>
  <si>
    <t>SUBTOTAL</t>
  </si>
  <si>
    <t>Excavation for foundation of the pole in all soil types, not exceeding 1.1 m depth, including dressing, disposal of surplus material, dewatering where required, and all associated works.</t>
  </si>
  <si>
    <r>
      <rPr>
        <b/>
        <sz val="10"/>
        <color theme="1"/>
        <rFont val="Arial"/>
        <family val="2"/>
      </rPr>
      <t>10 m Hot-Dip Galvanized Octagonal Steel Pole</t>
    </r>
    <r>
      <rPr>
        <sz val="10"/>
        <color theme="1"/>
        <rFont val="Arial"/>
        <family val="2"/>
      </rPr>
      <t>, minimum 3 mm wall thickness, hot-dip galvanized to ISO 1461, complete with double outreach arms,300x300x20mm base plate, 4XM24 anchor bolts, foundation template, hand-hole, cable gland, terminal block, earthing connection, anti-theft locking system, and all accessories.</t>
    </r>
  </si>
  <si>
    <t>Purchase, Supply and Deliver Mandatory Spare parts</t>
  </si>
  <si>
    <t>SP1</t>
  </si>
  <si>
    <t>Complete LED Luminaire (150 W)</t>
  </si>
  <si>
    <t>No</t>
  </si>
  <si>
    <t>SP2</t>
  </si>
  <si>
    <t>LED Driver</t>
  </si>
  <si>
    <t>SP3</t>
  </si>
  <si>
    <t>SP4</t>
  </si>
  <si>
    <r>
      <rPr>
        <sz val="10"/>
        <color theme="1"/>
        <rFont val="Arial"/>
        <family val="2"/>
      </rPr>
      <t>LiFePO</t>
    </r>
    <r>
      <rPr>
        <sz val="10"/>
        <color theme="1"/>
        <rFont val="Calibri"/>
        <family val="2"/>
      </rPr>
      <t>₄</t>
    </r>
    <r>
      <rPr>
        <sz val="10"/>
        <color theme="1"/>
        <rFont val="Arial"/>
        <family val="2"/>
      </rPr>
      <t xml:space="preserve"> Battery Pack (same capacity as installed)</t>
    </r>
  </si>
  <si>
    <t>SP5</t>
  </si>
  <si>
    <t>8 m Hot-Dip Galvanized Steel Pole complete with outreach arm, base plate, anchor bolts and accessories.</t>
  </si>
  <si>
    <t>SP6</t>
  </si>
  <si>
    <t>SP7</t>
  </si>
  <si>
    <t>SP8</t>
  </si>
  <si>
    <r>
      <rPr>
        <sz val="10"/>
        <color theme="1"/>
        <rFont val="Arial"/>
        <family val="2"/>
      </rPr>
      <t>LiFePO</t>
    </r>
    <r>
      <rPr>
        <sz val="10"/>
        <color theme="1"/>
        <rFont val="Times New Roman"/>
        <family val="1"/>
      </rPr>
      <t>₄</t>
    </r>
    <r>
      <rPr>
        <sz val="10"/>
        <color theme="1"/>
        <rFont val="Arial"/>
        <family val="2"/>
      </rPr>
      <t xml:space="preserve"> Battery Pack (same capacity as installed)</t>
    </r>
  </si>
  <si>
    <t>SP9</t>
  </si>
  <si>
    <t>MPPT Solar Charge Controller</t>
  </si>
  <si>
    <t>SP10</t>
  </si>
  <si>
    <t>Photocell / Dusk-to-Dawn Controller</t>
  </si>
  <si>
    <t>SP11</t>
  </si>
  <si>
    <t>DC Surge Protection Device (SPD)</t>
  </si>
  <si>
    <t>SP12</t>
  </si>
  <si>
    <t>DC Fuse Set</t>
  </si>
  <si>
    <t>Set</t>
  </si>
  <si>
    <t>SP13</t>
  </si>
  <si>
    <t>Miniature Circuit Breaker (MCB)</t>
  </si>
  <si>
    <t>SP14</t>
  </si>
  <si>
    <t>Cable Glands (Complete Assortment)</t>
  </si>
  <si>
    <t>SP15</t>
  </si>
  <si>
    <t>MC4 Connector Pair</t>
  </si>
  <si>
    <t>Pair</t>
  </si>
  <si>
    <t>SP16</t>
  </si>
  <si>
    <t>Weatherproof Junction Box (IP66)</t>
  </si>
  <si>
    <t>SP17</t>
  </si>
  <si>
    <t>Pole Access Door Lock with Key</t>
  </si>
  <si>
    <t>SP18</t>
  </si>
  <si>
    <t>Pole Fuse Holder Assembly</t>
  </si>
  <si>
    <t>SP19</t>
  </si>
  <si>
    <t>Anchor Bolt Set (M24 × 4 with Nuts &amp; Washers)</t>
  </si>
  <si>
    <t>SP20</t>
  </si>
  <si>
    <t>Stainless Steel Fasteners Assortment</t>
  </si>
  <si>
    <t>SP21</t>
  </si>
  <si>
    <t>Pole Identification Plate</t>
  </si>
  <si>
    <t>SP22</t>
  </si>
  <si>
    <t>Copper Earth Rod (16 mm × 2.4 m Copper Bonded)</t>
  </si>
  <si>
    <t>SP23</t>
  </si>
  <si>
    <t>Earth Clamp &amp; Accessories</t>
  </si>
  <si>
    <t>SP24</t>
  </si>
  <si>
    <t>Internal Pole Wiring Kit</t>
  </si>
  <si>
    <t>SP25</t>
  </si>
  <si>
    <t>Complete Spare Cable Termination Kit</t>
  </si>
  <si>
    <t>SP26</t>
  </si>
  <si>
    <t>LED Optical Lens / Lens Cover Assembly</t>
  </si>
  <si>
    <t>SP27</t>
  </si>
  <si>
    <t>Waterproof Cable Connector Kit (IP68)</t>
  </si>
  <si>
    <t>SP28</t>
  </si>
  <si>
    <t>Silicone Gasket &amp; Pole Door Seal Kit</t>
  </si>
  <si>
    <t>SP29</t>
  </si>
  <si>
    <t>Anti-Corrosion Touch-up Paint Kit (HDG Pole Repair)</t>
  </si>
  <si>
    <t>SP30</t>
  </si>
  <si>
    <t>Spare PIR Motion Sensor (if installed)</t>
  </si>
  <si>
    <t>SP31</t>
  </si>
  <si>
    <t>RTC/Controller Backup Battery</t>
  </si>
  <si>
    <t>MANDATORY MAINTENANCE TOOLS KIT</t>
  </si>
  <si>
    <t>MT1</t>
  </si>
  <si>
    <t>Digital True RMS Multimeter (Industrial Grade)</t>
  </si>
  <si>
    <t>MT2</t>
  </si>
  <si>
    <t>DC Clamp Meter (1000 A AC/DC)</t>
  </si>
  <si>
    <t>MT3</t>
  </si>
  <si>
    <t>Insulation Resistance Tester (1000 V Megger)</t>
  </si>
  <si>
    <t>MT4</t>
  </si>
  <si>
    <t>Earth Resistance Tester</t>
  </si>
  <si>
    <t>MT5</t>
  </si>
  <si>
    <t>Solar PV I-V Tester</t>
  </si>
  <si>
    <t>MT6</t>
  </si>
  <si>
    <t>Digital Lux Meter</t>
  </si>
  <si>
    <t>MT7</t>
  </si>
  <si>
    <t>Battery Capacity Tester</t>
  </si>
  <si>
    <t>MT8</t>
  </si>
  <si>
    <t>MC4 Crimping Tool</t>
  </si>
  <si>
    <t>MT9</t>
  </si>
  <si>
    <t>MC4 Connector Assembly Tool Kit</t>
  </si>
  <si>
    <t>MT10</t>
  </si>
  <si>
    <t>Hydraulic Cable Lug Crimping Tool</t>
  </si>
  <si>
    <t>MT11</t>
  </si>
  <si>
    <t>Torque Wrench Set</t>
  </si>
  <si>
    <t>MT12</t>
  </si>
  <si>
    <t>Complete Electrician Tool Kit</t>
  </si>
  <si>
    <t>MT13</t>
  </si>
  <si>
    <t>Insulated Screwdriver Set</t>
  </si>
  <si>
    <t>MT14</t>
  </si>
  <si>
    <t>Socket &amp; Spanner Set</t>
  </si>
  <si>
    <t>MT15</t>
  </si>
  <si>
    <t>Cordless Drill Kit (Professional Grade)</t>
  </si>
  <si>
    <t>MT16</t>
  </si>
  <si>
    <t>Portable Fiberglass Extension Ladder (8–10 m)</t>
  </si>
  <si>
    <t>MT17</t>
  </si>
  <si>
    <t>Portable Safety Harness with Double Lanyard</t>
  </si>
  <si>
    <t>MT18</t>
  </si>
  <si>
    <t>Safety Helmet</t>
  </si>
  <si>
    <t>MT19</t>
  </si>
  <si>
    <t>High-Visibility Safety Vest</t>
  </si>
  <si>
    <t>MT20</t>
  </si>
  <si>
    <t>Insulated Electrical Gloves</t>
  </si>
  <si>
    <t>MT21</t>
  </si>
  <si>
    <t>Safety Boots</t>
  </si>
  <si>
    <t>MT22</t>
  </si>
  <si>
    <t>Lock-Out/Tag-Out (LOTO) Kit</t>
  </si>
  <si>
    <t>MT23</t>
  </si>
  <si>
    <t>Industrial First Aid Kit</t>
  </si>
  <si>
    <t>MT24</t>
  </si>
  <si>
    <t>Heavy-Duty Lockable Tool Box</t>
  </si>
  <si>
    <t>MT25</t>
  </si>
  <si>
    <t>GPS Handheld Device (Asset Mapping &amp; Pole Location)</t>
  </si>
  <si>
    <t>MT26</t>
  </si>
  <si>
    <t>Tablet/Laptop for Monitoring &amp; Maintenance Software</t>
  </si>
  <si>
    <t>MT27</t>
  </si>
  <si>
    <t>Portable LED Work Light (Rechargeable)</t>
  </si>
  <si>
    <t>MT28</t>
  </si>
  <si>
    <t>Digital Compass / Clinometer</t>
  </si>
  <si>
    <t>MT29</t>
  </si>
  <si>
    <t>Cable Fault Finder / Cable Continuity Tester</t>
  </si>
  <si>
    <t>6 m Hot-Dip Galvanized Steel Pole : base plate 300x300x20mm; 4XM24 anchor bolts, wind load compliant complete with Single outreach arm, base plate, anchor bolts and accessories.</t>
  </si>
  <si>
    <r>
      <t xml:space="preserve">LED Luminaire, </t>
    </r>
    <r>
      <rPr>
        <b/>
        <sz val="10"/>
        <color theme="1"/>
        <rFont val="Arial"/>
        <family val="2"/>
      </rPr>
      <t>150 W</t>
    </r>
    <r>
      <rPr>
        <sz val="10"/>
        <color theme="1"/>
        <rFont val="Arial"/>
        <family val="2"/>
      </rPr>
      <t>, efficacy ≥150 lm/W, IP66, aluminium housing, 5000–6500 K complete with all accessories.</t>
    </r>
  </si>
  <si>
    <r>
      <t xml:space="preserve">PV Module, </t>
    </r>
    <r>
      <rPr>
        <b/>
        <sz val="10"/>
        <color theme="1"/>
        <rFont val="Arial"/>
        <family val="2"/>
      </rPr>
      <t>150 Wp Mono-crystalline</t>
    </r>
    <r>
      <rPr>
        <sz val="10"/>
        <color theme="1"/>
        <rFont val="Arial"/>
        <family val="2"/>
      </rPr>
      <t>, complete with mounting accessories.</t>
    </r>
  </si>
  <si>
    <r>
      <t xml:space="preserve">Battery, </t>
    </r>
    <r>
      <rPr>
        <b/>
        <sz val="10"/>
        <color theme="1"/>
        <rFont val="Arial"/>
        <family val="2"/>
      </rPr>
      <t>12.8 V, 150 Ah LiFePO₄</t>
    </r>
    <r>
      <rPr>
        <sz val="10"/>
        <color theme="1"/>
        <rFont val="Arial"/>
        <family val="2"/>
      </rPr>
      <t>,80% DOD, &gt;2000 cycles with  complete with battery enclosure, DC SPD and all relevant accessories.</t>
    </r>
  </si>
  <si>
    <r>
      <t>10 m Hot-Dip Galvanized Octagonal Steel Pole</t>
    </r>
    <r>
      <rPr>
        <sz val="10"/>
        <color theme="1"/>
        <rFont val="Arial"/>
        <family val="2"/>
      </rPr>
      <t>, minimum 3 mm wall thickness, hot-dip galvanized to ISO 1461, complete with double outreach arms,300x300x20mm base plate, 4XM24 anchor bolts, foundation template, hand-hole, cable gland, terminal block, earthing connection, anti-theft locking system, and all accessories.</t>
    </r>
  </si>
  <si>
    <r>
      <t>Outdoor PIR Motion Sensor (24 V DC)</t>
    </r>
    <r>
      <rPr>
        <sz val="10"/>
        <color theme="1"/>
        <rFont val="Arial"/>
        <family val="2"/>
      </rPr>
      <t>, complete with mounting brackets, wiring, programming, testing and commissioning.</t>
    </r>
  </si>
  <si>
    <t>8 m Hot-Dip Galvanized Steel Pole : base plate 300x300x20mm; 4XM24 anchor bolts, wind load compliant complete with Single outreach arm, base plate, anchor bolts and accessories.</t>
  </si>
  <si>
    <t>SNU-KM4 Main Gate Access Road  (0.235km, 30mt Span) (8 Lights)</t>
  </si>
  <si>
    <t>Imam Shafici Road (0.53 km, 30mt Span) (18 Lights)</t>
  </si>
  <si>
    <t>Darasalam Road (2.2 km, Double Arm 30mt Span with 14 Billboard) (74 Lights)</t>
  </si>
  <si>
    <t>Jamhuriya Road (1.23 km, Double Arm 30mt Span  with 6 Billboad) 41 Lights)</t>
  </si>
  <si>
    <t>Road Name:  Somali National University Access roads from KM 4  (8, Lights 0.235 km, 30mt Span)</t>
  </si>
  <si>
    <t>Road Name:  Imam Shafici road (18 Lights 0.527 km, 30mt Span)</t>
  </si>
  <si>
    <t>Road Name:  Jamhuriya road (41Poles, 82 Lights 1.23 km, 30mt Span)</t>
  </si>
  <si>
    <t>Road Name:  Daras Salam road (74, Poles, 148 Lights 2.2 km, 30mt Span)</t>
  </si>
  <si>
    <t>Supply and installation 2/24 V DC , with a mimum detection range of 15m,  weatherproof passive infrared (PIR) motion sensor suitable for outdoor solar street lighting applications, fully compatible with solar charge controller and LED luminaire. Sensor shall enable automatic light intensity control based on motion detection. Includes mounting, cabling, programming, testing, and commissioning complete in all respects.</t>
  </si>
  <si>
    <t>DAP Unit Price (GBP )</t>
  </si>
  <si>
    <t>DAP Total Price (GBP)</t>
  </si>
  <si>
    <t>Battery, 12.8 V, 150 Ah LiFePO₄,80% DOD, &gt;2000 cycles with  complete with battery enclosure, DC SPD and all relevant accessories. (2 batteries per pole)</t>
  </si>
  <si>
    <r>
      <t>PV Module, 150 Wp Mono-crystalline</t>
    </r>
    <r>
      <rPr>
        <sz val="10"/>
        <color theme="1"/>
        <rFont val="Arial"/>
        <family val="2"/>
      </rPr>
      <t>, complete with galvanized mounting brackets and accessories. (2 modules per pole)</t>
    </r>
  </si>
  <si>
    <r>
      <t>MPPT Solar Charge Controller (10 A)</t>
    </r>
    <r>
      <rPr>
        <sz val="10"/>
        <color theme="1"/>
        <rFont val="Arial"/>
        <family val="2"/>
      </rPr>
      <t xml:space="preserve"> with dusk-to-dawn control, battery management, surge protection and all accessories. (2 controllers per pole)</t>
    </r>
  </si>
  <si>
    <r>
      <t>LED Luminaire, 150 W</t>
    </r>
    <r>
      <rPr>
        <sz val="10"/>
        <color theme="1"/>
        <rFont val="Arial"/>
        <family val="2"/>
      </rPr>
      <t>, efficacy ≥150 lm/W, IP66, aluminium housing, 5000–6500 K, complete with all accessories. (2 luminaires per pole)</t>
    </r>
  </si>
  <si>
    <r>
      <t>1mx1m(Square Meter) Solar-Powered Smart LED Outdoor Billboard</t>
    </r>
    <r>
      <rPr>
        <sz val="10"/>
        <color theme="1"/>
        <rFont val="Arial"/>
        <family val="2"/>
      </rPr>
      <t xml:space="preserve">, outdoor full-colour LED display (minimum P5/P6), IP65, integrated industrial controller, 4G/Wi-Fi remote communication, programmable content management, galvanized support frame, complete with mounting hardware, wiring, configuration, testing, commissioning, and operator training as per </t>
    </r>
    <r>
      <rPr>
        <b/>
        <sz val="10"/>
        <color theme="1"/>
        <rFont val="Arial"/>
        <family val="2"/>
      </rPr>
      <t>direction by engineer</t>
    </r>
  </si>
  <si>
    <t>AMOUNT (GBP)</t>
  </si>
  <si>
    <t xml:space="preserve">Mandatory Spare Parts </t>
  </si>
  <si>
    <t>Somali National University (SNU-MK4)  (1.43 km, 30mt Span) ( 49 Lights)</t>
  </si>
  <si>
    <t>Road Name:  Somali National University Internal roads and Walk ways  (49, Lights 1.43 km, 30mt Span)</t>
  </si>
  <si>
    <t>Name of Organization/Firm:</t>
  </si>
  <si>
    <r>
      <t xml:space="preserve">Project Name:  Purchase Supply and Installation of 190 </t>
    </r>
    <r>
      <rPr>
        <b/>
        <sz val="10"/>
        <color rgb="FFFF0000"/>
        <rFont val="Arial"/>
        <family val="2"/>
      </rPr>
      <t xml:space="preserve"> </t>
    </r>
    <r>
      <rPr>
        <b/>
        <sz val="10"/>
        <rFont val="Arial"/>
        <family val="2"/>
      </rPr>
      <t>Solar Street Lights-BRA (5.635km)</t>
    </r>
    <r>
      <rPr>
        <b/>
        <sz val="10"/>
        <rFont val="Arial"/>
        <family val="2"/>
      </rPr>
      <t xml:space="preserve"> - PR 054</t>
    </r>
  </si>
  <si>
    <t>Contractors All Risk Insurance
Provide Quotation from well know and established Insurance Company with Policy Information to be provided as per guidance in Attachment IV In the RFP)</t>
  </si>
  <si>
    <r>
      <t xml:space="preserve">Project Name:  Purchase Supply and Installation of  </t>
    </r>
    <r>
      <rPr>
        <b/>
        <sz val="10"/>
        <color theme="1"/>
        <rFont val="Arial"/>
        <family val="2"/>
      </rPr>
      <t>190</t>
    </r>
    <r>
      <rPr>
        <b/>
        <sz val="10"/>
        <color rgb="FFFF0000"/>
        <rFont val="Arial"/>
        <family val="2"/>
      </rPr>
      <t xml:space="preserve"> </t>
    </r>
    <r>
      <rPr>
        <b/>
        <sz val="10"/>
        <rFont val="Arial"/>
        <family val="2"/>
      </rPr>
      <t>Solar Street Lights (5.635km)</t>
    </r>
    <r>
      <rPr>
        <b/>
        <sz val="10"/>
        <rFont val="Arial"/>
        <family val="2"/>
      </rPr>
      <t xml:space="preserve"> - PR 051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</si>
</sst>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_ * #,##0.00_ ;_ * \-#,##0.00_ ;_ * &quot;-&quot;??_ ;_ @_ "/>
    <numFmt numFmtId="165" formatCode="_-* #,##0.00_-;_-* #,##0.00\-;_-* &quot;-&quot;??_-;_-@_-"/>
    <numFmt numFmtId="166" formatCode="_-[$£-809]* #,##0.00_-;\-[$£-809]* #,##0.00_-;_-[$£-809]* &quot;-&quot;??_-;_-@_-"/>
  </numFmts>
  <fonts count="30" x14ac:knownFonts="1">
    <font>
      <sz val="11"/>
      <color theme="1"/>
      <name val="Calibri"/>
      <charset val="134"/>
      <scheme val="minor"/>
    </font>
    <font>
      <b/>
      <sz val="11"/>
      <color theme="1"/>
      <name val="Arial"/>
      <family val="2"/>
    </font>
    <font>
      <sz val="11"/>
      <color theme="1"/>
      <name val="Arial"/>
      <family val="2"/>
    </font>
    <font>
      <b/>
      <sz val="12"/>
      <color theme="0"/>
      <name val="Arial"/>
      <family val="2"/>
    </font>
    <font>
      <b/>
      <sz val="10"/>
      <name val="Arial"/>
      <family val="2"/>
    </font>
    <font>
      <sz val="10"/>
      <name val="Arial"/>
      <family val="2"/>
    </font>
    <font>
      <sz val="10"/>
      <color theme="1"/>
      <name val="Arial"/>
      <family val="2"/>
    </font>
    <font>
      <b/>
      <sz val="14"/>
      <color theme="0"/>
      <name val="Arial"/>
      <family val="2"/>
    </font>
    <font>
      <sz val="14"/>
      <color theme="0"/>
      <name val="Arial"/>
      <family val="2"/>
    </font>
    <font>
      <b/>
      <sz val="10"/>
      <color theme="1"/>
      <name val="Arial"/>
      <family val="2"/>
    </font>
    <font>
      <b/>
      <sz val="10"/>
      <color theme="0"/>
      <name val="Arial"/>
      <family val="2"/>
    </font>
    <font>
      <sz val="10"/>
      <color theme="0"/>
      <name val="Arial"/>
      <family val="2"/>
    </font>
    <font>
      <b/>
      <sz val="14"/>
      <color theme="1"/>
      <name val="Arial"/>
      <family val="2"/>
    </font>
    <font>
      <sz val="14"/>
      <color theme="1"/>
      <name val="Arial"/>
      <family val="2"/>
    </font>
    <font>
      <sz val="10"/>
      <color rgb="FFFF0000"/>
      <name val="Arial"/>
      <family val="2"/>
    </font>
    <font>
      <b/>
      <sz val="10"/>
      <color rgb="FFFF0000"/>
      <name val="Arial"/>
      <family val="2"/>
    </font>
    <font>
      <sz val="12"/>
      <color theme="1"/>
      <name val="Arial"/>
      <family val="2"/>
    </font>
    <font>
      <sz val="10"/>
      <color theme="1"/>
      <name val="Calibri"/>
      <family val="2"/>
    </font>
    <font>
      <sz val="10"/>
      <color theme="1"/>
      <name val="Times New Roman"/>
      <family val="1"/>
    </font>
    <font>
      <sz val="11"/>
      <color theme="1"/>
      <name val="Calibri"/>
      <family val="2"/>
      <scheme val="minor"/>
    </font>
    <font>
      <sz val="10"/>
      <color theme="1"/>
      <name val="Arial"/>
      <family val="2"/>
    </font>
    <font>
      <sz val="10"/>
      <name val="Arial"/>
      <family val="2"/>
    </font>
    <font>
      <sz val="10"/>
      <color rgb="FFFF0000"/>
      <name val="Arial"/>
      <family val="2"/>
    </font>
    <font>
      <b/>
      <sz val="10"/>
      <color theme="1"/>
      <name val="Arial"/>
      <family val="2"/>
    </font>
    <font>
      <b/>
      <sz val="10"/>
      <name val="Arial"/>
      <family val="2"/>
    </font>
    <font>
      <b/>
      <sz val="10"/>
      <color theme="0"/>
      <name val="Arial"/>
      <family val="2"/>
    </font>
    <font>
      <b/>
      <u/>
      <sz val="10"/>
      <name val="Arial"/>
      <family val="2"/>
    </font>
    <font>
      <u/>
      <sz val="10"/>
      <color rgb="FFFF0000"/>
      <name val="Arial"/>
      <family val="2"/>
    </font>
    <font>
      <b/>
      <sz val="10"/>
      <color rgb="FFFF0000"/>
      <name val="Arial"/>
      <family val="2"/>
    </font>
    <font>
      <sz val="11"/>
      <color theme="1"/>
      <name val="Arial"/>
      <family val="2"/>
    </font>
  </fonts>
  <fills count="10">
    <fill>
      <patternFill patternType="none"/>
    </fill>
    <fill>
      <patternFill patternType="gray125"/>
    </fill>
    <fill>
      <patternFill patternType="solid">
        <fgColor theme="4" tint="-0.249977111117893"/>
        <bgColor indexed="64"/>
      </patternFill>
    </fill>
    <fill>
      <patternFill patternType="solid">
        <fgColor theme="2" tint="-9.9978637043366805E-2"/>
        <bgColor indexed="64"/>
      </patternFill>
    </fill>
    <fill>
      <patternFill patternType="solid">
        <fgColor theme="4"/>
        <bgColor indexed="64"/>
      </patternFill>
    </fill>
    <fill>
      <patternFill patternType="solid">
        <fgColor theme="7" tint="0.59999389629810485"/>
        <bgColor indexed="64"/>
      </patternFill>
    </fill>
    <fill>
      <patternFill patternType="solid">
        <fgColor theme="0"/>
        <bgColor indexed="64"/>
      </patternFill>
    </fill>
    <fill>
      <patternFill patternType="solid">
        <fgColor theme="5"/>
        <bgColor indexed="64"/>
      </patternFill>
    </fill>
    <fill>
      <patternFill patternType="solid">
        <fgColor theme="5" tint="0.59999389629810485"/>
        <bgColor indexed="64"/>
      </patternFill>
    </fill>
    <fill>
      <patternFill patternType="solid">
        <fgColor rgb="FFFFFFCC"/>
        <bgColor indexed="64"/>
      </patternFill>
    </fill>
  </fills>
  <borders count="4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s>
  <cellStyleXfs count="10">
    <xf numFmtId="0" fontId="0" fillId="0" borderId="0">
      <alignment vertical="center"/>
    </xf>
    <xf numFmtId="164" fontId="19" fillId="0" borderId="0" applyFont="0" applyFill="0" applyBorder="0" applyAlignment="0" applyProtection="0">
      <alignment vertical="center"/>
    </xf>
    <xf numFmtId="0" fontId="19" fillId="9" borderId="11" applyNumberFormat="0" applyFont="0" applyAlignment="0" applyProtection="0">
      <alignment vertical="center"/>
    </xf>
    <xf numFmtId="165" fontId="5" fillId="0" borderId="0" applyFont="0" applyFill="0" applyBorder="0" applyAlignment="0" applyProtection="0"/>
    <xf numFmtId="44" fontId="19" fillId="0" borderId="0" applyFont="0" applyFill="0" applyBorder="0" applyAlignment="0" applyProtection="0"/>
    <xf numFmtId="0" fontId="5" fillId="0" borderId="0"/>
    <xf numFmtId="0" fontId="5" fillId="0" borderId="0"/>
    <xf numFmtId="0" fontId="5" fillId="0" borderId="0"/>
    <xf numFmtId="0" fontId="19" fillId="0" borderId="0"/>
    <xf numFmtId="0" fontId="5" fillId="0" borderId="0"/>
  </cellStyleXfs>
  <cellXfs count="213">
    <xf numFmtId="0" fontId="0" fillId="0" borderId="0" xfId="0">
      <alignment vertical="center"/>
    </xf>
    <xf numFmtId="43" fontId="21" fillId="5" borderId="4" xfId="2" applyNumberFormat="1" applyFont="1" applyFill="1" applyBorder="1" applyAlignment="1" applyProtection="1">
      <alignment horizontal="center" vertical="center"/>
      <protection locked="0"/>
    </xf>
    <xf numFmtId="0" fontId="2" fillId="0" borderId="1" xfId="0" applyFont="1" applyBorder="1" applyAlignment="1"/>
    <xf numFmtId="0" fontId="2" fillId="0" borderId="2" xfId="0" applyFont="1" applyBorder="1" applyAlignment="1"/>
    <xf numFmtId="43" fontId="1" fillId="0" borderId="3" xfId="0" applyNumberFormat="1" applyFont="1" applyBorder="1" applyAlignment="1"/>
    <xf numFmtId="0" fontId="2" fillId="0" borderId="0" xfId="0" applyFont="1" applyAlignment="1"/>
    <xf numFmtId="0" fontId="20" fillId="0" borderId="2" xfId="0" applyFont="1" applyBorder="1" applyAlignment="1"/>
    <xf numFmtId="0" fontId="29" fillId="0" borderId="0" xfId="0" applyFont="1" applyAlignment="1"/>
    <xf numFmtId="0" fontId="16" fillId="0" borderId="0" xfId="0" applyFont="1" applyAlignment="1"/>
    <xf numFmtId="0" fontId="20" fillId="0" borderId="0" xfId="0" applyFont="1" applyAlignment="1"/>
    <xf numFmtId="43" fontId="23" fillId="0" borderId="0" xfId="0" applyNumberFormat="1" applyFont="1" applyAlignment="1"/>
    <xf numFmtId="43" fontId="1" fillId="0" borderId="0" xfId="0" applyNumberFormat="1" applyFont="1" applyAlignment="1"/>
    <xf numFmtId="0" fontId="24" fillId="5" borderId="4" xfId="2" applyNumberFormat="1" applyFont="1" applyFill="1" applyBorder="1" applyAlignment="1" applyProtection="1">
      <alignment horizontal="left" vertical="center" wrapText="1"/>
    </xf>
    <xf numFmtId="0" fontId="23" fillId="5" borderId="6" xfId="0" applyFont="1" applyFill="1" applyBorder="1" applyAlignment="1">
      <alignment horizontal="center" vertical="center" wrapText="1"/>
    </xf>
    <xf numFmtId="43" fontId="24" fillId="5" borderId="6" xfId="0" applyNumberFormat="1" applyFont="1" applyFill="1" applyBorder="1" applyAlignment="1">
      <alignment horizontal="center" vertical="center" wrapText="1"/>
    </xf>
    <xf numFmtId="0" fontId="5" fillId="0" borderId="4" xfId="0" applyFont="1" applyBorder="1" applyAlignment="1">
      <alignment vertical="center" wrapText="1"/>
    </xf>
    <xf numFmtId="1" fontId="5" fillId="0" borderId="4" xfId="0" applyNumberFormat="1" applyFont="1" applyBorder="1" applyAlignment="1">
      <alignment horizontal="center" vertical="center"/>
    </xf>
    <xf numFmtId="2" fontId="5" fillId="0" borderId="4" xfId="0" applyNumberFormat="1" applyFont="1" applyBorder="1" applyAlignment="1">
      <alignment horizontal="center" vertical="center"/>
    </xf>
    <xf numFmtId="0" fontId="4" fillId="5" borderId="4" xfId="2" applyNumberFormat="1" applyFont="1" applyFill="1" applyBorder="1" applyAlignment="1" applyProtection="1">
      <alignment horizontal="left" vertical="center" wrapText="1"/>
    </xf>
    <xf numFmtId="0" fontId="5" fillId="5" borderId="7" xfId="2" applyNumberFormat="1" applyFont="1" applyFill="1" applyBorder="1" applyAlignment="1" applyProtection="1">
      <alignment horizontal="center" vertical="center"/>
    </xf>
    <xf numFmtId="43" fontId="14" fillId="5" borderId="7" xfId="1" applyNumberFormat="1" applyFont="1" applyFill="1" applyBorder="1" applyAlignment="1" applyProtection="1">
      <alignment horizontal="center" vertical="center"/>
    </xf>
    <xf numFmtId="0" fontId="5" fillId="0" borderId="4" xfId="0" applyFont="1" applyBorder="1" applyAlignment="1">
      <alignment horizontal="left" vertical="center" wrapText="1"/>
    </xf>
    <xf numFmtId="165" fontId="5" fillId="0" borderId="4" xfId="3" applyFont="1" applyFill="1" applyBorder="1" applyAlignment="1" applyProtection="1">
      <alignment horizontal="center" vertical="center" wrapText="1"/>
    </xf>
    <xf numFmtId="0" fontId="5" fillId="5" borderId="4" xfId="2" applyNumberFormat="1" applyFont="1" applyFill="1" applyBorder="1" applyAlignment="1" applyProtection="1">
      <alignment horizontal="center" vertical="center"/>
    </xf>
    <xf numFmtId="43" fontId="14" fillId="5" borderId="4" xfId="1" applyNumberFormat="1" applyFont="1" applyFill="1" applyBorder="1" applyAlignment="1" applyProtection="1">
      <alignment horizontal="center" vertical="center"/>
    </xf>
    <xf numFmtId="0" fontId="6" fillId="0" borderId="4" xfId="0" applyFont="1" applyBorder="1" applyAlignment="1">
      <alignment vertical="center" wrapText="1"/>
    </xf>
    <xf numFmtId="0" fontId="4" fillId="7" borderId="6" xfId="0" applyFont="1" applyFill="1" applyBorder="1" applyAlignment="1"/>
    <xf numFmtId="43" fontId="15" fillId="7" borderId="6" xfId="1" applyNumberFormat="1" applyFont="1" applyFill="1" applyBorder="1" applyAlignment="1" applyProtection="1">
      <alignment horizontal="center"/>
    </xf>
    <xf numFmtId="43" fontId="5" fillId="7" borderId="6" xfId="0" applyNumberFormat="1" applyFont="1" applyFill="1" applyBorder="1" applyAlignment="1"/>
    <xf numFmtId="43" fontId="22" fillId="6" borderId="4" xfId="1" applyNumberFormat="1" applyFont="1" applyFill="1" applyBorder="1" applyAlignment="1" applyProtection="1">
      <alignment horizontal="center" vertical="center" wrapText="1"/>
      <protection locked="0"/>
    </xf>
    <xf numFmtId="43" fontId="20" fillId="5" borderId="7" xfId="0" applyNumberFormat="1" applyFont="1" applyFill="1" applyBorder="1" applyAlignment="1" applyProtection="1">
      <alignment horizontal="right" vertical="center" wrapText="1"/>
      <protection locked="0"/>
    </xf>
    <xf numFmtId="43" fontId="20" fillId="5" borderId="4" xfId="0" applyNumberFormat="1" applyFont="1" applyFill="1" applyBorder="1" applyAlignment="1" applyProtection="1">
      <alignment horizontal="right" vertical="center" wrapText="1"/>
      <protection locked="0"/>
    </xf>
    <xf numFmtId="0" fontId="2" fillId="0" borderId="0" xfId="0" applyFont="1" applyAlignment="1">
      <alignment horizontal="center" vertical="center"/>
    </xf>
    <xf numFmtId="43" fontId="2" fillId="0" borderId="0" xfId="0" applyNumberFormat="1" applyFont="1" applyAlignment="1"/>
    <xf numFmtId="0" fontId="24" fillId="0" borderId="0" xfId="6" applyFont="1" applyAlignment="1">
      <alignment vertical="center" wrapText="1"/>
    </xf>
    <xf numFmtId="0" fontId="23" fillId="0" borderId="4" xfId="0" applyFont="1" applyBorder="1" applyAlignment="1">
      <alignment horizontal="center" vertical="center" wrapText="1"/>
    </xf>
    <xf numFmtId="43" fontId="24" fillId="0" borderId="4"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21" fillId="0" borderId="4" xfId="0" applyFont="1" applyBorder="1" applyAlignment="1">
      <alignment vertical="center" wrapText="1"/>
    </xf>
    <xf numFmtId="0" fontId="9" fillId="0" borderId="0" xfId="0" applyFont="1" applyAlignment="1">
      <alignment horizontal="center" vertical="center" wrapText="1"/>
    </xf>
    <xf numFmtId="0" fontId="20" fillId="0" borderId="4" xfId="0" applyFont="1" applyBorder="1" applyAlignment="1">
      <alignment vertical="center" wrapText="1"/>
    </xf>
    <xf numFmtId="0" fontId="23" fillId="3" borderId="10" xfId="0" applyFont="1" applyFill="1" applyBorder="1" applyAlignment="1">
      <alignment vertical="center" wrapText="1"/>
    </xf>
    <xf numFmtId="0" fontId="23" fillId="3" borderId="8" xfId="0" applyFont="1" applyFill="1" applyBorder="1" applyAlignment="1">
      <alignment vertical="center" wrapText="1"/>
    </xf>
    <xf numFmtId="43" fontId="23" fillId="3" borderId="8" xfId="0" applyNumberFormat="1" applyFont="1" applyFill="1" applyBorder="1" applyAlignment="1">
      <alignment vertical="center" wrapText="1"/>
    </xf>
    <xf numFmtId="43" fontId="22" fillId="0" borderId="4" xfId="0" applyNumberFormat="1" applyFont="1" applyBorder="1" applyAlignment="1" applyProtection="1">
      <alignment vertical="center" wrapText="1"/>
      <protection locked="0"/>
    </xf>
    <xf numFmtId="0" fontId="20" fillId="3" borderId="8" xfId="0" applyFont="1" applyFill="1" applyBorder="1" applyAlignment="1">
      <alignment vertical="center" wrapText="1"/>
    </xf>
    <xf numFmtId="43" fontId="22" fillId="3" borderId="8" xfId="0" applyNumberFormat="1" applyFont="1" applyFill="1" applyBorder="1" applyAlignment="1" applyProtection="1">
      <alignment vertical="center" wrapText="1"/>
      <protection locked="0"/>
    </xf>
    <xf numFmtId="2" fontId="20" fillId="0" borderId="4" xfId="0" applyNumberFormat="1" applyFont="1" applyBorder="1" applyAlignment="1">
      <alignment horizontal="center" vertical="center" wrapText="1"/>
    </xf>
    <xf numFmtId="0" fontId="23" fillId="3" borderId="4" xfId="0" applyFont="1" applyFill="1" applyBorder="1" applyAlignment="1">
      <alignment vertical="center" wrapText="1"/>
    </xf>
    <xf numFmtId="0" fontId="20" fillId="3" borderId="4" xfId="0" applyFont="1" applyFill="1" applyBorder="1" applyAlignment="1">
      <alignment vertical="center" wrapText="1"/>
    </xf>
    <xf numFmtId="0" fontId="23" fillId="0" borderId="4" xfId="0" applyFont="1" applyBorder="1" applyAlignment="1">
      <alignment vertical="center" wrapText="1"/>
    </xf>
    <xf numFmtId="43" fontId="22" fillId="3" borderId="4" xfId="0" applyNumberFormat="1" applyFont="1" applyFill="1" applyBorder="1" applyAlignment="1" applyProtection="1">
      <alignment vertical="center" wrapText="1"/>
      <protection locked="0"/>
    </xf>
    <xf numFmtId="43" fontId="22" fillId="0" borderId="4" xfId="0" applyNumberFormat="1" applyFont="1" applyBorder="1" applyAlignment="1" applyProtection="1">
      <alignment horizontal="right" vertical="center" wrapText="1"/>
      <protection locked="0"/>
    </xf>
    <xf numFmtId="0" fontId="2" fillId="0" borderId="0" xfId="0" applyFont="1">
      <alignment vertical="center"/>
    </xf>
    <xf numFmtId="0" fontId="1" fillId="0" borderId="0" xfId="0" applyFont="1" applyAlignment="1">
      <alignment horizontal="center" vertical="center"/>
    </xf>
    <xf numFmtId="0" fontId="6" fillId="0" borderId="4" xfId="0" applyFont="1" applyBorder="1" applyAlignment="1">
      <alignment horizontal="center" vertical="center" wrapText="1"/>
    </xf>
    <xf numFmtId="0" fontId="2" fillId="0" borderId="0" xfId="0" applyFont="1" applyAlignment="1">
      <alignment horizontal="right" vertical="center"/>
    </xf>
    <xf numFmtId="0" fontId="9" fillId="0" borderId="4" xfId="0" applyFont="1" applyBorder="1" applyAlignment="1">
      <alignment vertical="center" wrapText="1"/>
    </xf>
    <xf numFmtId="0" fontId="1" fillId="0" borderId="0" xfId="0" applyFont="1">
      <alignment vertical="center"/>
    </xf>
    <xf numFmtId="0" fontId="24" fillId="5" borderId="17" xfId="0" applyFont="1" applyFill="1" applyBorder="1" applyAlignment="1">
      <alignment horizontal="center" vertical="center"/>
    </xf>
    <xf numFmtId="43" fontId="24" fillId="5" borderId="21" xfId="0" applyNumberFormat="1" applyFont="1" applyFill="1" applyBorder="1" applyAlignment="1">
      <alignment horizontal="center" vertical="center" wrapText="1"/>
    </xf>
    <xf numFmtId="0" fontId="6" fillId="0" borderId="17" xfId="0" applyFont="1" applyBorder="1" applyAlignment="1">
      <alignment horizontal="center" vertical="center"/>
    </xf>
    <xf numFmtId="43" fontId="5" fillId="0" borderId="18" xfId="1" applyNumberFormat="1" applyFont="1" applyFill="1" applyBorder="1" applyAlignment="1" applyProtection="1">
      <alignment horizontal="center" vertical="center"/>
    </xf>
    <xf numFmtId="0" fontId="4" fillId="5" borderId="17" xfId="0" applyFont="1" applyFill="1" applyBorder="1" applyAlignment="1">
      <alignment horizontal="center" vertical="center"/>
    </xf>
    <xf numFmtId="43" fontId="5" fillId="5" borderId="22" xfId="2" applyNumberFormat="1" applyFont="1" applyFill="1" applyBorder="1" applyAlignment="1" applyProtection="1">
      <alignment horizontal="center" vertical="center"/>
    </xf>
    <xf numFmtId="0" fontId="5" fillId="0" borderId="17" xfId="0" applyFont="1" applyBorder="1" applyAlignment="1">
      <alignment horizontal="center" vertical="center"/>
    </xf>
    <xf numFmtId="43" fontId="5" fillId="5" borderId="18" xfId="2" applyNumberFormat="1" applyFont="1" applyFill="1" applyBorder="1" applyAlignment="1" applyProtection="1">
      <alignment horizontal="center" vertical="center"/>
    </xf>
    <xf numFmtId="43" fontId="4" fillId="7" borderId="21" xfId="1" applyNumberFormat="1" applyFont="1" applyFill="1" applyBorder="1" applyAlignment="1" applyProtection="1">
      <alignment horizontal="center" vertical="center"/>
    </xf>
    <xf numFmtId="0" fontId="23" fillId="0" borderId="17" xfId="0" applyFont="1" applyBorder="1" applyAlignment="1">
      <alignment horizontal="center" vertical="center" wrapText="1"/>
    </xf>
    <xf numFmtId="43" fontId="24" fillId="0" borderId="18" xfId="0" applyNumberFormat="1" applyFont="1" applyBorder="1" applyAlignment="1">
      <alignment horizontal="center" vertical="center" wrapText="1"/>
    </xf>
    <xf numFmtId="0" fontId="20" fillId="0" borderId="17" xfId="0" applyFont="1" applyBorder="1" applyAlignment="1">
      <alignment horizontal="center" vertical="center" wrapText="1"/>
    </xf>
    <xf numFmtId="43" fontId="20" fillId="0" borderId="18" xfId="0" applyNumberFormat="1" applyFont="1" applyBorder="1" applyAlignment="1">
      <alignment vertical="center" wrapText="1"/>
    </xf>
    <xf numFmtId="0" fontId="23" fillId="3" borderId="17" xfId="0" applyFont="1" applyFill="1" applyBorder="1" applyAlignment="1">
      <alignment horizontal="center" vertical="center" wrapText="1"/>
    </xf>
    <xf numFmtId="43" fontId="23" fillId="3" borderId="20" xfId="0" applyNumberFormat="1" applyFont="1" applyFill="1" applyBorder="1" applyAlignment="1">
      <alignment vertical="center" wrapText="1"/>
    </xf>
    <xf numFmtId="0" fontId="23" fillId="3" borderId="20" xfId="0" applyFont="1" applyFill="1" applyBorder="1" applyAlignment="1">
      <alignment vertical="center" wrapText="1"/>
    </xf>
    <xf numFmtId="43" fontId="23" fillId="0" borderId="18" xfId="0" applyNumberFormat="1" applyFont="1" applyBorder="1">
      <alignment vertical="center"/>
    </xf>
    <xf numFmtId="0" fontId="20" fillId="3" borderId="20" xfId="0" applyFont="1" applyFill="1" applyBorder="1" applyAlignment="1">
      <alignment vertical="center" wrapText="1"/>
    </xf>
    <xf numFmtId="0" fontId="20" fillId="3" borderId="18" xfId="0" applyFont="1" applyFill="1" applyBorder="1" applyAlignment="1">
      <alignment vertical="center" wrapText="1"/>
    </xf>
    <xf numFmtId="0" fontId="2" fillId="0" borderId="6" xfId="0" applyFont="1" applyBorder="1" applyAlignment="1">
      <alignment horizontal="center" vertical="center"/>
    </xf>
    <xf numFmtId="0" fontId="2" fillId="0" borderId="6" xfId="0" applyFont="1" applyBorder="1">
      <alignment vertical="center"/>
    </xf>
    <xf numFmtId="0" fontId="2" fillId="0" borderId="6" xfId="0" applyFont="1" applyBorder="1" applyAlignment="1">
      <alignment horizontal="right" vertical="center"/>
    </xf>
    <xf numFmtId="0" fontId="6" fillId="0" borderId="17" xfId="0" applyFont="1" applyBorder="1" applyAlignment="1">
      <alignment horizontal="center" vertical="center" wrapText="1"/>
    </xf>
    <xf numFmtId="43" fontId="23" fillId="0" borderId="18" xfId="0" applyNumberFormat="1" applyFont="1" applyBorder="1" applyAlignment="1">
      <alignment vertical="center" wrapText="1"/>
    </xf>
    <xf numFmtId="0" fontId="20" fillId="0" borderId="34" xfId="0" applyFont="1" applyBorder="1" applyAlignment="1"/>
    <xf numFmtId="43" fontId="23" fillId="0" borderId="35" xfId="0" applyNumberFormat="1" applyFont="1" applyBorder="1" applyAlignment="1"/>
    <xf numFmtId="0" fontId="24" fillId="0" borderId="17" xfId="0" applyFont="1" applyBorder="1" applyAlignment="1">
      <alignment horizontal="center" vertical="center"/>
    </xf>
    <xf numFmtId="43" fontId="24" fillId="0" borderId="18" xfId="0" applyNumberFormat="1" applyFont="1" applyBorder="1" applyAlignment="1">
      <alignment horizontal="center" vertical="center"/>
    </xf>
    <xf numFmtId="0" fontId="21" fillId="0" borderId="17" xfId="5" applyFont="1" applyBorder="1" applyAlignment="1">
      <alignment horizontal="center" vertical="center"/>
    </xf>
    <xf numFmtId="166" fontId="24" fillId="0" borderId="18" xfId="9" applyNumberFormat="1" applyFont="1" applyBorder="1" applyAlignment="1">
      <alignment vertical="center"/>
    </xf>
    <xf numFmtId="0" fontId="21" fillId="0" borderId="23" xfId="5" applyFont="1" applyBorder="1" applyAlignment="1">
      <alignment horizontal="center" vertical="center"/>
    </xf>
    <xf numFmtId="166" fontId="24" fillId="0" borderId="21" xfId="9" applyNumberFormat="1" applyFont="1" applyBorder="1" applyAlignment="1">
      <alignment vertical="center"/>
    </xf>
    <xf numFmtId="166" fontId="24" fillId="0" borderId="35" xfId="9" applyNumberFormat="1" applyFont="1" applyBorder="1" applyAlignment="1">
      <alignment vertical="center"/>
    </xf>
    <xf numFmtId="166" fontId="24" fillId="0" borderId="35" xfId="9" applyNumberFormat="1" applyFont="1" applyBorder="1" applyAlignment="1" applyProtection="1">
      <alignment vertical="center"/>
      <protection locked="0"/>
    </xf>
    <xf numFmtId="166" fontId="24" fillId="8" borderId="18" xfId="9" applyNumberFormat="1" applyFont="1" applyFill="1" applyBorder="1" applyAlignment="1">
      <alignment horizontal="center" vertical="center"/>
    </xf>
    <xf numFmtId="0" fontId="26" fillId="0" borderId="24" xfId="5" applyFont="1" applyBorder="1" applyAlignment="1">
      <alignment horizontal="center" vertical="center"/>
    </xf>
    <xf numFmtId="0" fontId="21" fillId="0" borderId="0" xfId="9" applyFont="1"/>
    <xf numFmtId="43" fontId="24" fillId="0" borderId="16" xfId="9" applyNumberFormat="1" applyFont="1" applyBorder="1"/>
    <xf numFmtId="0" fontId="27" fillId="0" borderId="24" xfId="5" applyFont="1" applyBorder="1" applyAlignment="1">
      <alignment horizontal="center"/>
    </xf>
    <xf numFmtId="0" fontId="22" fillId="0" borderId="0" xfId="9" applyFont="1"/>
    <xf numFmtId="43" fontId="28" fillId="0" borderId="16" xfId="9" applyNumberFormat="1" applyFont="1" applyBorder="1"/>
    <xf numFmtId="0" fontId="2" fillId="0" borderId="24" xfId="0" applyFont="1" applyBorder="1" applyAlignment="1"/>
    <xf numFmtId="43" fontId="1" fillId="0" borderId="16" xfId="0" applyNumberFormat="1" applyFont="1" applyBorder="1" applyAlignment="1"/>
    <xf numFmtId="0" fontId="21" fillId="0" borderId="0" xfId="0" applyFont="1" applyAlignment="1"/>
    <xf numFmtId="0" fontId="21" fillId="0" borderId="0" xfId="0" applyFont="1" applyAlignment="1">
      <alignment horizontal="right" vertical="center"/>
    </xf>
    <xf numFmtId="43" fontId="24" fillId="0" borderId="37" xfId="0" applyNumberFormat="1" applyFont="1" applyBorder="1" applyAlignment="1" applyProtection="1">
      <protection locked="0"/>
    </xf>
    <xf numFmtId="0" fontId="20" fillId="0" borderId="24" xfId="0" applyFont="1" applyBorder="1" applyAlignment="1"/>
    <xf numFmtId="0" fontId="20" fillId="0" borderId="0" xfId="0" applyFont="1" applyAlignment="1">
      <alignment horizontal="right" vertical="center"/>
    </xf>
    <xf numFmtId="43" fontId="23" fillId="0" borderId="16" xfId="0" applyNumberFormat="1" applyFont="1" applyBorder="1" applyAlignment="1"/>
    <xf numFmtId="0" fontId="21" fillId="0" borderId="0" xfId="9" applyFont="1" applyAlignment="1">
      <alignment vertical="center"/>
    </xf>
    <xf numFmtId="0" fontId="21" fillId="0" borderId="0" xfId="9" applyFont="1" applyAlignment="1">
      <alignment horizontal="right" vertical="center" wrapText="1"/>
    </xf>
    <xf numFmtId="43" fontId="24" fillId="0" borderId="16" xfId="9" applyNumberFormat="1" applyFont="1" applyBorder="1" applyAlignment="1" applyProtection="1">
      <alignment vertical="center"/>
      <protection locked="0"/>
    </xf>
    <xf numFmtId="0" fontId="20" fillId="0" borderId="25" xfId="0" applyFont="1" applyBorder="1" applyAlignment="1"/>
    <xf numFmtId="0" fontId="20" fillId="0" borderId="26" xfId="0" applyFont="1" applyBorder="1" applyAlignment="1"/>
    <xf numFmtId="43" fontId="23" fillId="0" borderId="27" xfId="0" applyNumberFormat="1" applyFont="1" applyBorder="1" applyAlignment="1"/>
    <xf numFmtId="0" fontId="21" fillId="0" borderId="24" xfId="0" applyFont="1" applyBorder="1" applyAlignment="1">
      <alignment horizontal="left" vertical="center" wrapText="1"/>
    </xf>
    <xf numFmtId="0" fontId="21" fillId="0" borderId="0" xfId="0" applyFont="1" applyAlignment="1">
      <alignment horizontal="left" vertical="center" wrapText="1"/>
    </xf>
    <xf numFmtId="43" fontId="24" fillId="0" borderId="16" xfId="0" applyNumberFormat="1" applyFont="1" applyBorder="1" applyAlignment="1">
      <alignment horizontal="left" vertical="center" wrapText="1"/>
    </xf>
    <xf numFmtId="0" fontId="21" fillId="0" borderId="25" xfId="0" applyFont="1" applyBorder="1" applyAlignment="1">
      <alignment horizontal="left" vertical="center" wrapText="1"/>
    </xf>
    <xf numFmtId="0" fontId="21" fillId="0" borderId="26" xfId="0" applyFont="1" applyBorder="1" applyAlignment="1">
      <alignment horizontal="left" vertical="center" wrapText="1"/>
    </xf>
    <xf numFmtId="43" fontId="24" fillId="0" borderId="27" xfId="0" applyNumberFormat="1" applyFont="1" applyBorder="1" applyAlignment="1">
      <alignment horizontal="left" vertical="center" wrapText="1"/>
    </xf>
    <xf numFmtId="0" fontId="24" fillId="8" borderId="38" xfId="5" applyFont="1" applyFill="1" applyBorder="1" applyAlignment="1">
      <alignment horizontal="center" vertical="center"/>
    </xf>
    <xf numFmtId="0" fontId="24" fillId="8" borderId="39" xfId="5" applyFont="1" applyFill="1" applyBorder="1" applyAlignment="1">
      <alignment horizontal="center" vertical="center"/>
    </xf>
    <xf numFmtId="0" fontId="24" fillId="8" borderId="40" xfId="5" applyFont="1" applyFill="1" applyBorder="1" applyAlignment="1">
      <alignment horizontal="center" vertical="center"/>
    </xf>
    <xf numFmtId="0" fontId="24" fillId="8" borderId="41" xfId="5" applyFont="1" applyFill="1" applyBorder="1" applyAlignment="1" applyProtection="1">
      <alignment horizontal="left" vertical="center"/>
      <protection locked="0"/>
    </xf>
    <xf numFmtId="0" fontId="24" fillId="8" borderId="39" xfId="5" applyFont="1" applyFill="1" applyBorder="1" applyAlignment="1" applyProtection="1">
      <alignment horizontal="left" vertical="center"/>
      <protection locked="0"/>
    </xf>
    <xf numFmtId="0" fontId="24" fillId="8" borderId="42" xfId="5" applyFont="1" applyFill="1" applyBorder="1" applyAlignment="1" applyProtection="1">
      <alignment horizontal="left" vertical="center"/>
      <protection locked="0"/>
    </xf>
    <xf numFmtId="0" fontId="21" fillId="0" borderId="10" xfId="9" applyFont="1" applyBorder="1" applyAlignment="1">
      <alignment horizontal="left" vertical="center"/>
    </xf>
    <xf numFmtId="0" fontId="21" fillId="0" borderId="8" xfId="9" applyFont="1" applyBorder="1" applyAlignment="1">
      <alignment horizontal="left" vertical="center"/>
    </xf>
    <xf numFmtId="0" fontId="21" fillId="0" borderId="9" xfId="9" applyFont="1" applyBorder="1" applyAlignment="1">
      <alignment horizontal="left" vertical="center"/>
    </xf>
    <xf numFmtId="0" fontId="21" fillId="0" borderId="1" xfId="9" applyFont="1" applyBorder="1" applyAlignment="1">
      <alignment horizontal="left" vertical="center"/>
    </xf>
    <xf numFmtId="0" fontId="21" fillId="0" borderId="2" xfId="9" applyFont="1" applyBorder="1" applyAlignment="1">
      <alignment horizontal="left" vertical="center"/>
    </xf>
    <xf numFmtId="0" fontId="21" fillId="0" borderId="3" xfId="9" applyFont="1" applyBorder="1" applyAlignment="1">
      <alignment horizontal="left" vertical="center"/>
    </xf>
    <xf numFmtId="0" fontId="21" fillId="0" borderId="6" xfId="9" applyFont="1" applyBorder="1" applyAlignment="1">
      <alignment horizontal="lef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4" fillId="8" borderId="17" xfId="5" applyFont="1" applyFill="1" applyBorder="1" applyAlignment="1">
      <alignment horizontal="left" vertical="center"/>
    </xf>
    <xf numFmtId="0" fontId="24" fillId="8" borderId="4" xfId="5" applyFont="1" applyFill="1" applyBorder="1" applyAlignment="1">
      <alignment horizontal="left" vertical="center"/>
    </xf>
    <xf numFmtId="0" fontId="5" fillId="0" borderId="10" xfId="9" applyBorder="1" applyAlignment="1">
      <alignment horizontal="left" vertical="center" wrapText="1"/>
    </xf>
    <xf numFmtId="0" fontId="24" fillId="0" borderId="19" xfId="0" applyFont="1" applyBorder="1" applyAlignment="1">
      <alignment horizontal="center" vertical="center"/>
    </xf>
    <xf numFmtId="0" fontId="24" fillId="0" borderId="8" xfId="0" applyFont="1" applyBorder="1" applyAlignment="1">
      <alignment horizontal="center" vertical="center"/>
    </xf>
    <xf numFmtId="43" fontId="24" fillId="0" borderId="20" xfId="0" applyNumberFormat="1" applyFont="1" applyBorder="1" applyAlignment="1">
      <alignment horizontal="center" vertical="center"/>
    </xf>
    <xf numFmtId="0" fontId="24" fillId="0" borderId="4" xfId="0" applyFont="1" applyBorder="1" applyAlignment="1">
      <alignment horizontal="center" vertical="center"/>
    </xf>
    <xf numFmtId="0" fontId="21" fillId="0" borderId="4" xfId="9" applyFont="1" applyBorder="1" applyAlignment="1">
      <alignment horizontal="left" vertical="center"/>
    </xf>
    <xf numFmtId="0" fontId="5" fillId="0" borderId="4" xfId="9" applyBorder="1" applyAlignment="1">
      <alignment horizontal="left" vertical="center"/>
    </xf>
    <xf numFmtId="0" fontId="25" fillId="2" borderId="31" xfId="0" applyFont="1" applyFill="1" applyBorder="1" applyAlignment="1">
      <alignment horizontal="center" vertical="center"/>
    </xf>
    <xf numFmtId="0" fontId="25" fillId="2" borderId="32" xfId="0" applyFont="1" applyFill="1" applyBorder="1" applyAlignment="1">
      <alignment horizontal="center" vertical="center"/>
    </xf>
    <xf numFmtId="43" fontId="25" fillId="2" borderId="33" xfId="0" applyNumberFormat="1" applyFont="1" applyFill="1" applyBorder="1" applyAlignment="1">
      <alignment horizontal="center" vertical="center"/>
    </xf>
    <xf numFmtId="0" fontId="24" fillId="0" borderId="19" xfId="6" applyFont="1" applyBorder="1" applyAlignment="1">
      <alignment horizontal="left" vertical="center" wrapText="1"/>
    </xf>
    <xf numFmtId="0" fontId="24" fillId="0" borderId="8" xfId="6" applyFont="1" applyBorder="1" applyAlignment="1">
      <alignment horizontal="left" vertical="center" wrapText="1"/>
    </xf>
    <xf numFmtId="0" fontId="24" fillId="0" borderId="20" xfId="6" applyFont="1" applyBorder="1" applyAlignment="1">
      <alignment horizontal="left" vertical="center" wrapText="1"/>
    </xf>
    <xf numFmtId="0" fontId="4" fillId="0" borderId="19" xfId="6" applyFont="1" applyBorder="1" applyAlignment="1">
      <alignment horizontal="left" vertical="center" wrapText="1"/>
    </xf>
    <xf numFmtId="0" fontId="4" fillId="0" borderId="36" xfId="0" applyFont="1" applyBorder="1" applyAlignment="1">
      <alignment horizontal="center" vertical="center" wrapText="1"/>
    </xf>
    <xf numFmtId="0" fontId="4" fillId="0" borderId="5" xfId="0" applyFont="1" applyBorder="1" applyAlignment="1">
      <alignment horizontal="center" vertical="center" wrapText="1"/>
    </xf>
    <xf numFmtId="0" fontId="24" fillId="0" borderId="5" xfId="0" applyFont="1" applyBorder="1" applyAlignment="1" applyProtection="1">
      <alignment horizontal="left" vertical="center" wrapText="1"/>
      <protection locked="0"/>
    </xf>
    <xf numFmtId="0" fontId="24" fillId="0" borderId="37" xfId="0" applyFont="1" applyBorder="1" applyAlignment="1" applyProtection="1">
      <alignment horizontal="left" vertical="center" wrapText="1"/>
      <protection locked="0"/>
    </xf>
    <xf numFmtId="0" fontId="9" fillId="0" borderId="24" xfId="0" applyFont="1" applyBorder="1" applyAlignment="1">
      <alignment vertical="center" wrapText="1"/>
    </xf>
    <xf numFmtId="0" fontId="9" fillId="0" borderId="0" xfId="0" applyFont="1" applyAlignment="1">
      <alignment vertical="center" wrapText="1"/>
    </xf>
    <xf numFmtId="0" fontId="9" fillId="0" borderId="25" xfId="0" applyFont="1" applyBorder="1" applyAlignment="1">
      <alignment vertical="center" wrapText="1"/>
    </xf>
    <xf numFmtId="0" fontId="9" fillId="0" borderId="26" xfId="0" applyFont="1" applyBorder="1" applyAlignment="1">
      <alignment vertical="center" wrapText="1"/>
    </xf>
    <xf numFmtId="0" fontId="2" fillId="0" borderId="0" xfId="0" applyFont="1" applyAlignment="1" applyProtection="1">
      <protection locked="0"/>
    </xf>
    <xf numFmtId="0" fontId="2" fillId="0" borderId="16" xfId="0" applyFont="1" applyBorder="1" applyAlignment="1" applyProtection="1">
      <protection locked="0"/>
    </xf>
    <xf numFmtId="0" fontId="2" fillId="0" borderId="26" xfId="0" applyFont="1" applyBorder="1" applyAlignment="1" applyProtection="1">
      <protection locked="0"/>
    </xf>
    <xf numFmtId="0" fontId="2" fillId="0" borderId="27" xfId="0" applyFont="1" applyBorder="1" applyAlignment="1" applyProtection="1">
      <protection locked="0"/>
    </xf>
    <xf numFmtId="0" fontId="4" fillId="7" borderId="23" xfId="0" applyFont="1" applyFill="1" applyBorder="1" applyAlignment="1">
      <alignment horizontal="center" vertical="center"/>
    </xf>
    <xf numFmtId="0" fontId="2" fillId="0" borderId="3" xfId="0" applyFont="1" applyBorder="1" applyAlignment="1"/>
    <xf numFmtId="0" fontId="4" fillId="0" borderId="1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9" fillId="0" borderId="24" xfId="0" applyFont="1" applyBorder="1" applyAlignment="1">
      <alignment horizontal="left" vertical="center" wrapText="1"/>
    </xf>
    <xf numFmtId="0" fontId="9" fillId="0" borderId="0" xfId="0" applyFont="1" applyAlignment="1">
      <alignment horizontal="left" vertical="center" wrapText="1"/>
    </xf>
    <xf numFmtId="0" fontId="2" fillId="0" borderId="0" xfId="0" applyFont="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12" fillId="4" borderId="12" xfId="0" applyFont="1" applyFill="1" applyBorder="1" applyAlignment="1">
      <alignment horizontal="center" vertical="center"/>
    </xf>
    <xf numFmtId="0" fontId="12" fillId="4" borderId="13" xfId="0" applyFont="1" applyFill="1" applyBorder="1" applyAlignment="1">
      <alignment horizontal="center" vertical="center"/>
    </xf>
    <xf numFmtId="0" fontId="13" fillId="4" borderId="13" xfId="0" applyFont="1" applyFill="1" applyBorder="1" applyAlignment="1">
      <alignment horizontal="center" vertical="center"/>
    </xf>
    <xf numFmtId="0" fontId="12" fillId="4" borderId="14" xfId="0" applyFont="1" applyFill="1" applyBorder="1" applyAlignment="1">
      <alignment horizontal="center" vertical="center"/>
    </xf>
    <xf numFmtId="0" fontId="9" fillId="0" borderId="15" xfId="0" applyFont="1" applyBorder="1" applyAlignment="1">
      <alignment horizontal="center" vertical="center"/>
    </xf>
    <xf numFmtId="0" fontId="2" fillId="0" borderId="0" xfId="0" applyFont="1" applyAlignment="1"/>
    <xf numFmtId="0" fontId="2" fillId="0" borderId="16" xfId="0" applyFont="1" applyBorder="1" applyAlignment="1"/>
    <xf numFmtId="0" fontId="4" fillId="0" borderId="17" xfId="6" applyFont="1" applyBorder="1" applyAlignment="1">
      <alignment horizontal="left" vertical="center" wrapText="1"/>
    </xf>
    <xf numFmtId="0" fontId="4" fillId="0" borderId="4" xfId="6" applyFont="1" applyBorder="1" applyAlignment="1">
      <alignment horizontal="left" vertical="center" wrapText="1"/>
    </xf>
    <xf numFmtId="0" fontId="4" fillId="0" borderId="4" xfId="6" applyFont="1" applyBorder="1" applyAlignment="1">
      <alignment horizontal="center" vertical="center" wrapText="1"/>
    </xf>
    <xf numFmtId="43" fontId="4" fillId="0" borderId="4" xfId="6" applyNumberFormat="1" applyFont="1" applyBorder="1" applyAlignment="1">
      <alignment horizontal="left" vertical="center" wrapText="1"/>
    </xf>
    <xf numFmtId="43" fontId="4" fillId="0" borderId="18" xfId="6" applyNumberFormat="1" applyFont="1" applyBorder="1" applyAlignment="1">
      <alignment horizontal="left" vertical="center" wrapText="1"/>
    </xf>
    <xf numFmtId="0" fontId="24" fillId="0" borderId="4" xfId="6" applyFont="1" applyBorder="1" applyAlignment="1">
      <alignment horizontal="left" vertical="center" wrapText="1"/>
    </xf>
    <xf numFmtId="0" fontId="24" fillId="0" borderId="18" xfId="6" applyFont="1" applyBorder="1" applyAlignment="1">
      <alignment horizontal="left" vertical="center" wrapText="1"/>
    </xf>
    <xf numFmtId="0" fontId="23" fillId="0" borderId="17" xfId="0" applyFont="1" applyBorder="1" applyAlignment="1">
      <alignment horizontal="left" vertical="center" wrapText="1"/>
    </xf>
    <xf numFmtId="0" fontId="23" fillId="0" borderId="4" xfId="0" applyFont="1" applyBorder="1" applyAlignment="1">
      <alignment horizontal="left" vertical="center" wrapText="1"/>
    </xf>
    <xf numFmtId="0" fontId="23" fillId="0" borderId="4" xfId="0" applyFont="1" applyBorder="1" applyAlignment="1">
      <alignment horizontal="center" vertical="center" wrapText="1"/>
    </xf>
    <xf numFmtId="43" fontId="23" fillId="0" borderId="4" xfId="0" applyNumberFormat="1" applyFont="1" applyBorder="1" applyAlignment="1">
      <alignment horizontal="left" vertical="center" wrapText="1"/>
    </xf>
    <xf numFmtId="0" fontId="10" fillId="2" borderId="28" xfId="0" applyFont="1" applyFill="1" applyBorder="1" applyAlignment="1">
      <alignment horizontal="center" vertical="center"/>
    </xf>
    <xf numFmtId="0" fontId="10" fillId="2" borderId="29" xfId="0" applyFont="1" applyFill="1" applyBorder="1" applyAlignment="1">
      <alignment horizontal="center" vertical="center"/>
    </xf>
    <xf numFmtId="43" fontId="10" fillId="2" borderId="29" xfId="0" applyNumberFormat="1" applyFont="1" applyFill="1" applyBorder="1" applyAlignment="1">
      <alignment horizontal="center" vertical="center"/>
    </xf>
    <xf numFmtId="43" fontId="10" fillId="2" borderId="30" xfId="0" applyNumberFormat="1" applyFont="1" applyFill="1" applyBorder="1" applyAlignment="1">
      <alignment horizontal="center" vertical="center"/>
    </xf>
    <xf numFmtId="0" fontId="24" fillId="0" borderId="17" xfId="6" applyFont="1" applyBorder="1" applyAlignment="1">
      <alignment horizontal="left" vertical="center" wrapText="1"/>
    </xf>
    <xf numFmtId="0" fontId="20" fillId="0" borderId="4" xfId="0" applyFont="1" applyBorder="1" applyAlignment="1">
      <alignment horizontal="center" vertical="center" wrapText="1"/>
    </xf>
    <xf numFmtId="0" fontId="11" fillId="2" borderId="29" xfId="0" applyFont="1" applyFill="1" applyBorder="1" applyAlignment="1">
      <alignment horizontal="center" vertical="center"/>
    </xf>
    <xf numFmtId="0" fontId="21" fillId="0" borderId="4" xfId="6" applyFont="1" applyBorder="1" applyAlignment="1">
      <alignment horizontal="center" vertical="center" wrapText="1"/>
    </xf>
    <xf numFmtId="43" fontId="24" fillId="0" borderId="4" xfId="6" applyNumberFormat="1" applyFont="1" applyBorder="1" applyAlignment="1">
      <alignment horizontal="left" vertical="center" wrapText="1"/>
    </xf>
    <xf numFmtId="43" fontId="24" fillId="0" borderId="18" xfId="6" applyNumberFormat="1" applyFont="1" applyBorder="1" applyAlignment="1">
      <alignment horizontal="left" vertical="center" wrapText="1"/>
    </xf>
    <xf numFmtId="0" fontId="1" fillId="0" borderId="17" xfId="0" applyFont="1" applyBorder="1" applyAlignment="1">
      <alignment horizontal="left" vertical="center" wrapText="1"/>
    </xf>
    <xf numFmtId="0" fontId="1" fillId="0" borderId="4" xfId="0" applyFont="1" applyBorder="1" applyAlignment="1"/>
    <xf numFmtId="0" fontId="3" fillId="2" borderId="28" xfId="0" applyFont="1" applyFill="1" applyBorder="1" applyAlignment="1">
      <alignment horizontal="center" vertical="center"/>
    </xf>
    <xf numFmtId="0" fontId="3" fillId="2" borderId="29" xfId="0" applyFont="1" applyFill="1" applyBorder="1" applyAlignment="1">
      <alignment horizontal="left" vertical="center"/>
    </xf>
    <xf numFmtId="0" fontId="3" fillId="2" borderId="29" xfId="0" applyFont="1" applyFill="1" applyBorder="1" applyAlignment="1">
      <alignment horizontal="center" vertical="center"/>
    </xf>
    <xf numFmtId="0" fontId="3" fillId="2" borderId="29" xfId="0" applyFont="1" applyFill="1" applyBorder="1" applyAlignment="1">
      <alignment horizontal="right" vertical="center"/>
    </xf>
    <xf numFmtId="0" fontId="3" fillId="2" borderId="30" xfId="0" applyFont="1" applyFill="1" applyBorder="1" applyAlignment="1">
      <alignment horizontal="right" vertical="center"/>
    </xf>
    <xf numFmtId="0" fontId="9" fillId="0" borderId="17" xfId="0" applyFont="1" applyBorder="1" applyAlignment="1">
      <alignment horizontal="left" vertical="center" wrapText="1"/>
    </xf>
    <xf numFmtId="0" fontId="9" fillId="0" borderId="4" xfId="0" applyFont="1" applyBorder="1" applyAlignment="1"/>
    <xf numFmtId="0" fontId="7" fillId="2" borderId="28" xfId="0" applyFont="1" applyFill="1" applyBorder="1" applyAlignment="1">
      <alignment horizontal="center" vertical="center"/>
    </xf>
    <xf numFmtId="0" fontId="8" fillId="2" borderId="29" xfId="0" applyFont="1" applyFill="1" applyBorder="1" applyAlignment="1"/>
    <xf numFmtId="0" fontId="8" fillId="2" borderId="30" xfId="0" applyFont="1" applyFill="1" applyBorder="1" applyAlignment="1"/>
  </cellXfs>
  <cellStyles count="10">
    <cellStyle name="Comma" xfId="1" builtinId="3"/>
    <cellStyle name="Comma 2" xfId="3" xr:uid="{00000000-0005-0000-0000-000031000000}"/>
    <cellStyle name="Currency 3" xfId="4" xr:uid="{00000000-0005-0000-0000-000032000000}"/>
    <cellStyle name="Legal 8½ x 14 in_Bill 03 Fuel Tank and Dispensing Unit Kattankudy" xfId="5" xr:uid="{00000000-0005-0000-0000-000033000000}"/>
    <cellStyle name="Legal 8½ x 14 in_Recycling Store Buildg_BOQ" xfId="6" xr:uid="{00000000-0005-0000-0000-000034000000}"/>
    <cellStyle name="Normal" xfId="0" builtinId="0"/>
    <cellStyle name="Normal 2" xfId="7" xr:uid="{00000000-0005-0000-0000-000035000000}"/>
    <cellStyle name="Normal 7" xfId="8" xr:uid="{00000000-0005-0000-0000-000036000000}"/>
    <cellStyle name="Normal_Bill 02 Ice Storage Auction hall and Radio Room Kattankudy 2" xfId="9" xr:uid="{00000000-0005-0000-0000-000037000000}"/>
    <cellStyle name="Note" xfId="2" builtinId="1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1"/>
  <sheetViews>
    <sheetView tabSelected="1" view="pageBreakPreview" topLeftCell="A15" zoomScale="80" zoomScaleNormal="80" zoomScaleSheetLayoutView="80" workbookViewId="0">
      <selection activeCell="B18" sqref="B18:H18"/>
    </sheetView>
  </sheetViews>
  <sheetFormatPr baseColWidth="10" defaultColWidth="9" defaultRowHeight="14" x14ac:dyDescent="0.15"/>
  <cols>
    <col min="1" max="7" width="9" style="5"/>
    <col min="8" max="8" width="16.1640625" style="5" customWidth="1"/>
    <col min="9" max="9" width="30.5" style="11" customWidth="1"/>
    <col min="10" max="10" width="12.6640625" style="5" customWidth="1"/>
    <col min="11" max="16384" width="9" style="5"/>
  </cols>
  <sheetData>
    <row r="1" spans="1:17" ht="6" customHeight="1" thickBot="1" x14ac:dyDescent="0.2">
      <c r="A1" s="2"/>
      <c r="B1" s="3"/>
      <c r="C1" s="3"/>
      <c r="D1" s="3"/>
      <c r="E1" s="3"/>
      <c r="F1" s="3"/>
      <c r="G1" s="3"/>
      <c r="H1" s="3"/>
      <c r="I1" s="4"/>
    </row>
    <row r="2" spans="1:17" ht="27" customHeight="1" x14ac:dyDescent="0.15">
      <c r="A2" s="144" t="s">
        <v>0</v>
      </c>
      <c r="B2" s="145"/>
      <c r="C2" s="145"/>
      <c r="D2" s="145"/>
      <c r="E2" s="145"/>
      <c r="F2" s="145"/>
      <c r="G2" s="145"/>
      <c r="H2" s="145"/>
      <c r="I2" s="146"/>
    </row>
    <row r="3" spans="1:17" ht="24" customHeight="1" x14ac:dyDescent="0.15">
      <c r="A3" s="147" t="s">
        <v>1</v>
      </c>
      <c r="B3" s="148"/>
      <c r="C3" s="148"/>
      <c r="D3" s="148"/>
      <c r="E3" s="148"/>
      <c r="F3" s="148"/>
      <c r="G3" s="148"/>
      <c r="H3" s="148"/>
      <c r="I3" s="149"/>
    </row>
    <row r="4" spans="1:17" ht="27" customHeight="1" x14ac:dyDescent="0.15">
      <c r="A4" s="150" t="s">
        <v>204</v>
      </c>
      <c r="B4" s="148"/>
      <c r="C4" s="148"/>
      <c r="D4" s="148"/>
      <c r="E4" s="148"/>
      <c r="F4" s="148"/>
      <c r="G4" s="148"/>
      <c r="H4" s="148"/>
      <c r="I4" s="149"/>
    </row>
    <row r="5" spans="1:17" ht="24" customHeight="1" x14ac:dyDescent="0.15">
      <c r="A5" s="147" t="s">
        <v>2</v>
      </c>
      <c r="B5" s="148"/>
      <c r="C5" s="148"/>
      <c r="D5" s="148"/>
      <c r="E5" s="148"/>
      <c r="F5" s="148"/>
      <c r="G5" s="148"/>
      <c r="H5" s="148"/>
      <c r="I5" s="149"/>
    </row>
    <row r="6" spans="1:17" ht="12" customHeight="1" x14ac:dyDescent="0.15">
      <c r="A6" s="83"/>
      <c r="B6" s="6"/>
      <c r="C6" s="6"/>
      <c r="D6" s="6"/>
      <c r="E6" s="6"/>
      <c r="F6" s="6"/>
      <c r="G6" s="6"/>
      <c r="H6" s="6"/>
      <c r="I6" s="84"/>
    </row>
    <row r="7" spans="1:17" ht="79" customHeight="1" x14ac:dyDescent="0.15">
      <c r="A7" s="151" t="s">
        <v>203</v>
      </c>
      <c r="B7" s="152"/>
      <c r="C7" s="152"/>
      <c r="D7" s="153"/>
      <c r="E7" s="153"/>
      <c r="F7" s="153"/>
      <c r="G7" s="153"/>
      <c r="H7" s="153"/>
      <c r="I7" s="154"/>
    </row>
    <row r="8" spans="1:17" ht="34" customHeight="1" x14ac:dyDescent="0.15">
      <c r="A8" s="138" t="s">
        <v>3</v>
      </c>
      <c r="B8" s="139"/>
      <c r="C8" s="139"/>
      <c r="D8" s="139"/>
      <c r="E8" s="139"/>
      <c r="F8" s="139"/>
      <c r="G8" s="139"/>
      <c r="H8" s="139"/>
      <c r="I8" s="140"/>
    </row>
    <row r="9" spans="1:17" ht="33" customHeight="1" x14ac:dyDescent="0.15">
      <c r="A9" s="85" t="s">
        <v>4</v>
      </c>
      <c r="B9" s="141" t="s">
        <v>5</v>
      </c>
      <c r="C9" s="141"/>
      <c r="D9" s="141"/>
      <c r="E9" s="141"/>
      <c r="F9" s="141"/>
      <c r="G9" s="141"/>
      <c r="H9" s="141"/>
      <c r="I9" s="86" t="s">
        <v>199</v>
      </c>
    </row>
    <row r="10" spans="1:17" ht="24" customHeight="1" x14ac:dyDescent="0.15">
      <c r="A10" s="87">
        <v>1</v>
      </c>
      <c r="B10" s="142" t="s">
        <v>6</v>
      </c>
      <c r="C10" s="142"/>
      <c r="D10" s="142"/>
      <c r="E10" s="142"/>
      <c r="F10" s="142"/>
      <c r="G10" s="142"/>
      <c r="H10" s="142"/>
      <c r="I10" s="88">
        <f>Preliminary!F20</f>
        <v>0</v>
      </c>
    </row>
    <row r="11" spans="1:17" ht="28" customHeight="1" x14ac:dyDescent="0.15">
      <c r="A11" s="87">
        <v>2</v>
      </c>
      <c r="B11" s="143" t="s">
        <v>201</v>
      </c>
      <c r="C11" s="142"/>
      <c r="D11" s="142"/>
      <c r="E11" s="142"/>
      <c r="F11" s="142"/>
      <c r="G11" s="142"/>
      <c r="H11" s="142"/>
      <c r="I11" s="88">
        <f>' Somali National University KM4'!F20</f>
        <v>0</v>
      </c>
      <c r="M11" s="7"/>
      <c r="N11" s="7"/>
      <c r="O11" s="7"/>
      <c r="P11" s="7"/>
      <c r="Q11" s="7"/>
    </row>
    <row r="12" spans="1:17" ht="25" customHeight="1" x14ac:dyDescent="0.15">
      <c r="A12" s="87">
        <v>3</v>
      </c>
      <c r="B12" s="126" t="s">
        <v>183</v>
      </c>
      <c r="C12" s="127"/>
      <c r="D12" s="127"/>
      <c r="E12" s="127"/>
      <c r="F12" s="127"/>
      <c r="G12" s="127"/>
      <c r="H12" s="128"/>
      <c r="I12" s="88">
        <f>'SNU-KM4 Main Gate Access Rd'!F20</f>
        <v>0</v>
      </c>
      <c r="M12" s="7"/>
      <c r="N12" s="7"/>
      <c r="O12" s="7"/>
      <c r="P12" s="7"/>
      <c r="Q12" s="7"/>
    </row>
    <row r="13" spans="1:17" ht="25" customHeight="1" x14ac:dyDescent="0.15">
      <c r="A13" s="87">
        <v>4</v>
      </c>
      <c r="B13" s="126" t="s">
        <v>184</v>
      </c>
      <c r="C13" s="127"/>
      <c r="D13" s="127"/>
      <c r="E13" s="127"/>
      <c r="F13" s="127"/>
      <c r="G13" s="127"/>
      <c r="H13" s="128"/>
      <c r="I13" s="88">
        <f>'Imam Shafici Road'!F20</f>
        <v>0</v>
      </c>
      <c r="M13" s="7"/>
      <c r="N13" s="7"/>
      <c r="O13" s="7"/>
      <c r="P13" s="7"/>
      <c r="Q13" s="7"/>
    </row>
    <row r="14" spans="1:17" ht="25" customHeight="1" x14ac:dyDescent="0.15">
      <c r="A14" s="87">
        <v>5</v>
      </c>
      <c r="B14" s="126" t="s">
        <v>185</v>
      </c>
      <c r="C14" s="127"/>
      <c r="D14" s="127"/>
      <c r="E14" s="127"/>
      <c r="F14" s="127"/>
      <c r="G14" s="127"/>
      <c r="H14" s="128"/>
      <c r="I14" s="88">
        <f>'Darasalam Road'!F21</f>
        <v>0</v>
      </c>
      <c r="M14" s="7"/>
      <c r="N14" s="7"/>
      <c r="O14" s="7"/>
      <c r="P14" s="7"/>
      <c r="Q14" s="7"/>
    </row>
    <row r="15" spans="1:17" ht="25" customHeight="1" x14ac:dyDescent="0.15">
      <c r="A15" s="89">
        <v>6</v>
      </c>
      <c r="B15" s="129" t="s">
        <v>186</v>
      </c>
      <c r="C15" s="130"/>
      <c r="D15" s="130"/>
      <c r="E15" s="130"/>
      <c r="F15" s="130"/>
      <c r="G15" s="130"/>
      <c r="H15" s="131"/>
      <c r="I15" s="90">
        <f>'Jamhuriya Road'!F21</f>
        <v>0</v>
      </c>
      <c r="M15" s="7"/>
      <c r="N15" s="7"/>
      <c r="O15" s="7"/>
      <c r="P15" s="7"/>
      <c r="Q15" s="7"/>
    </row>
    <row r="16" spans="1:17" ht="25" customHeight="1" x14ac:dyDescent="0.15">
      <c r="A16" s="89">
        <v>7</v>
      </c>
      <c r="B16" s="132" t="s">
        <v>7</v>
      </c>
      <c r="C16" s="133"/>
      <c r="D16" s="133"/>
      <c r="E16" s="133"/>
      <c r="F16" s="133"/>
      <c r="G16" s="133"/>
      <c r="H16" s="134"/>
      <c r="I16" s="90">
        <f>'Maintenance Tools Kit'!F37</f>
        <v>0</v>
      </c>
    </row>
    <row r="17" spans="1:9" ht="25" customHeight="1" x14ac:dyDescent="0.15">
      <c r="A17" s="89">
        <v>8</v>
      </c>
      <c r="B17" s="126" t="s">
        <v>200</v>
      </c>
      <c r="C17" s="127"/>
      <c r="D17" s="127"/>
      <c r="E17" s="127"/>
      <c r="F17" s="127"/>
      <c r="G17" s="127"/>
      <c r="H17" s="128"/>
      <c r="I17" s="91">
        <f>'Mandatory Spare Parts'!F39</f>
        <v>0</v>
      </c>
    </row>
    <row r="18" spans="1:9" ht="79" customHeight="1" x14ac:dyDescent="0.15">
      <c r="A18" s="89">
        <v>9</v>
      </c>
      <c r="B18" s="137" t="s">
        <v>205</v>
      </c>
      <c r="C18" s="127"/>
      <c r="D18" s="127"/>
      <c r="E18" s="127"/>
      <c r="F18" s="127"/>
      <c r="G18" s="127"/>
      <c r="H18" s="128"/>
      <c r="I18" s="92"/>
    </row>
    <row r="19" spans="1:9" s="8" customFormat="1" ht="25" customHeight="1" x14ac:dyDescent="0.2">
      <c r="A19" s="135" t="s">
        <v>8</v>
      </c>
      <c r="B19" s="136"/>
      <c r="C19" s="136"/>
      <c r="D19" s="136"/>
      <c r="E19" s="136"/>
      <c r="F19" s="136"/>
      <c r="G19" s="136"/>
      <c r="H19" s="136"/>
      <c r="I19" s="93">
        <f>SUM(I10:J17)</f>
        <v>0</v>
      </c>
    </row>
    <row r="20" spans="1:9" ht="53" customHeight="1" thickBot="1" x14ac:dyDescent="0.2">
      <c r="A20" s="120" t="s">
        <v>9</v>
      </c>
      <c r="B20" s="121"/>
      <c r="C20" s="122"/>
      <c r="D20" s="123"/>
      <c r="E20" s="124"/>
      <c r="F20" s="124"/>
      <c r="G20" s="124"/>
      <c r="H20" s="124"/>
      <c r="I20" s="125"/>
    </row>
    <row r="21" spans="1:9" ht="24" customHeight="1" x14ac:dyDescent="0.15">
      <c r="A21" s="94" t="s">
        <v>10</v>
      </c>
      <c r="B21" s="95"/>
      <c r="C21" s="95"/>
      <c r="D21" s="95"/>
      <c r="E21" s="95"/>
      <c r="F21" s="95"/>
      <c r="G21" s="95"/>
      <c r="H21" s="95"/>
      <c r="I21" s="96"/>
    </row>
    <row r="22" spans="1:9" ht="20" customHeight="1" x14ac:dyDescent="0.15">
      <c r="A22" s="114" t="s">
        <v>11</v>
      </c>
      <c r="B22" s="115"/>
      <c r="C22" s="115"/>
      <c r="D22" s="115"/>
      <c r="E22" s="115"/>
      <c r="F22" s="115"/>
      <c r="G22" s="115"/>
      <c r="H22" s="115"/>
      <c r="I22" s="116"/>
    </row>
    <row r="23" spans="1:9" ht="21" customHeight="1" thickBot="1" x14ac:dyDescent="0.2">
      <c r="A23" s="117" t="s">
        <v>12</v>
      </c>
      <c r="B23" s="118"/>
      <c r="C23" s="118"/>
      <c r="D23" s="118"/>
      <c r="E23" s="118"/>
      <c r="F23" s="118"/>
      <c r="G23" s="118"/>
      <c r="H23" s="118"/>
      <c r="I23" s="119"/>
    </row>
    <row r="24" spans="1:9" x14ac:dyDescent="0.15">
      <c r="A24" s="97"/>
      <c r="B24" s="98"/>
      <c r="C24" s="98"/>
      <c r="D24" s="98"/>
      <c r="E24" s="98"/>
      <c r="F24" s="98"/>
      <c r="G24" s="98"/>
      <c r="H24" s="98"/>
      <c r="I24" s="99"/>
    </row>
    <row r="25" spans="1:9" x14ac:dyDescent="0.15">
      <c r="A25" s="100"/>
      <c r="I25" s="101"/>
    </row>
    <row r="26" spans="1:9" ht="60" customHeight="1" x14ac:dyDescent="0.15">
      <c r="A26" s="100"/>
      <c r="B26" s="102"/>
      <c r="C26" s="102"/>
      <c r="D26" s="102"/>
      <c r="E26" s="102"/>
      <c r="F26" s="102"/>
      <c r="G26" s="102"/>
      <c r="H26" s="103" t="s">
        <v>13</v>
      </c>
      <c r="I26" s="104"/>
    </row>
    <row r="27" spans="1:9" x14ac:dyDescent="0.15">
      <c r="A27" s="105"/>
      <c r="B27" s="9"/>
      <c r="C27" s="9"/>
      <c r="D27" s="9"/>
      <c r="E27" s="9"/>
      <c r="F27" s="9"/>
      <c r="G27" s="9"/>
      <c r="H27" s="106"/>
      <c r="I27" s="107"/>
    </row>
    <row r="28" spans="1:9" x14ac:dyDescent="0.15">
      <c r="A28" s="105"/>
      <c r="B28" s="9"/>
      <c r="C28" s="9"/>
      <c r="D28" s="9"/>
      <c r="E28" s="9"/>
      <c r="F28" s="9"/>
      <c r="G28" s="9"/>
      <c r="H28" s="106"/>
      <c r="I28" s="107"/>
    </row>
    <row r="29" spans="1:9" ht="74" customHeight="1" x14ac:dyDescent="0.15">
      <c r="A29" s="100"/>
      <c r="B29" s="108"/>
      <c r="C29" s="108"/>
      <c r="D29" s="108"/>
      <c r="E29" s="108"/>
      <c r="F29" s="108"/>
      <c r="G29" s="108"/>
      <c r="H29" s="109" t="s">
        <v>14</v>
      </c>
      <c r="I29" s="110"/>
    </row>
    <row r="30" spans="1:9" ht="15" thickBot="1" x14ac:dyDescent="0.2">
      <c r="A30" s="111"/>
      <c r="B30" s="112"/>
      <c r="C30" s="112"/>
      <c r="D30" s="112"/>
      <c r="E30" s="112"/>
      <c r="F30" s="112"/>
      <c r="G30" s="112"/>
      <c r="H30" s="112"/>
      <c r="I30" s="113"/>
    </row>
    <row r="31" spans="1:9" x14ac:dyDescent="0.15">
      <c r="A31" s="9"/>
      <c r="B31" s="9"/>
      <c r="C31" s="9"/>
      <c r="D31" s="9"/>
      <c r="E31" s="9"/>
      <c r="F31" s="9"/>
      <c r="G31" s="9"/>
      <c r="H31" s="9"/>
      <c r="I31" s="10"/>
    </row>
  </sheetData>
  <sheetProtection algorithmName="SHA-512" hashValue="S2StBwZVPMhEtcsefV8bQD7QHYlxGst4wLr3aYU4+Jl6uMa8uR2uo+10U1NnE3zcsNE6svWrR+qs55HQeHQ/KQ==" saltValue="3GshPnvI0COcvuOrDh0qVQ==" spinCount="100000" sheet="1" objects="1" scenarios="1"/>
  <mergeCells count="22">
    <mergeCell ref="A2:I2"/>
    <mergeCell ref="A3:I3"/>
    <mergeCell ref="A4:I4"/>
    <mergeCell ref="A5:I5"/>
    <mergeCell ref="A7:C7"/>
    <mergeCell ref="D7:I7"/>
    <mergeCell ref="A8:I8"/>
    <mergeCell ref="B9:H9"/>
    <mergeCell ref="B10:H10"/>
    <mergeCell ref="B11:H11"/>
    <mergeCell ref="B12:H12"/>
    <mergeCell ref="A22:I22"/>
    <mergeCell ref="A23:I23"/>
    <mergeCell ref="A20:C20"/>
    <mergeCell ref="D20:I20"/>
    <mergeCell ref="B13:H13"/>
    <mergeCell ref="B14:H14"/>
    <mergeCell ref="B15:H15"/>
    <mergeCell ref="B16:H16"/>
    <mergeCell ref="A19:H19"/>
    <mergeCell ref="B17:H17"/>
    <mergeCell ref="B18:H18"/>
  </mergeCells>
  <printOptions horizontalCentered="1"/>
  <pageMargins left="0.25" right="0.25" top="0.5" bottom="0.5" header="0.5" footer="0.5"/>
  <pageSetup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3"/>
  <sheetViews>
    <sheetView view="pageBreakPreview" zoomScale="60" zoomScaleNormal="80" workbookViewId="0">
      <selection activeCell="A2" sqref="A2:I2"/>
    </sheetView>
  </sheetViews>
  <sheetFormatPr baseColWidth="10" defaultColWidth="9" defaultRowHeight="14" x14ac:dyDescent="0.15"/>
  <cols>
    <col min="1" max="1" width="9" style="5"/>
    <col min="2" max="2" width="38.5" style="5" customWidth="1"/>
    <col min="3" max="3" width="10.83203125" style="5" customWidth="1"/>
    <col min="4" max="4" width="9.83203125" style="5" customWidth="1"/>
    <col min="5" max="5" width="15.83203125" style="5" customWidth="1"/>
    <col min="6" max="6" width="14.5" style="5" customWidth="1"/>
    <col min="7" max="16384" width="9" style="5"/>
  </cols>
  <sheetData>
    <row r="1" spans="1:6" ht="2" customHeight="1" thickBot="1" x14ac:dyDescent="0.2"/>
    <row r="2" spans="1:6" ht="31" customHeight="1" x14ac:dyDescent="0.15">
      <c r="A2" s="173" t="s">
        <v>15</v>
      </c>
      <c r="B2" s="174"/>
      <c r="C2" s="174"/>
      <c r="D2" s="174"/>
      <c r="E2" s="175"/>
      <c r="F2" s="176"/>
    </row>
    <row r="3" spans="1:6" ht="11" customHeight="1" x14ac:dyDescent="0.15">
      <c r="A3" s="177"/>
      <c r="B3" s="178"/>
      <c r="C3" s="178"/>
      <c r="D3" s="178"/>
      <c r="E3" s="178"/>
      <c r="F3" s="179"/>
    </row>
    <row r="4" spans="1:6" ht="21" customHeight="1" x14ac:dyDescent="0.15">
      <c r="A4" s="180" t="s">
        <v>16</v>
      </c>
      <c r="B4" s="181"/>
      <c r="C4" s="181"/>
      <c r="D4" s="182"/>
      <c r="E4" s="183"/>
      <c r="F4" s="184"/>
    </row>
    <row r="5" spans="1:6" ht="17" customHeight="1" x14ac:dyDescent="0.15">
      <c r="A5" s="180" t="s">
        <v>206</v>
      </c>
      <c r="B5" s="185"/>
      <c r="C5" s="185"/>
      <c r="D5" s="185"/>
      <c r="E5" s="185"/>
      <c r="F5" s="186"/>
    </row>
    <row r="6" spans="1:6" ht="21" customHeight="1" x14ac:dyDescent="0.15">
      <c r="A6" s="180" t="s">
        <v>17</v>
      </c>
      <c r="B6" s="181"/>
      <c r="C6" s="181"/>
      <c r="D6" s="182"/>
      <c r="E6" s="183"/>
      <c r="F6" s="184"/>
    </row>
    <row r="7" spans="1:6" ht="52" customHeight="1" x14ac:dyDescent="0.15">
      <c r="A7" s="165" t="s">
        <v>203</v>
      </c>
      <c r="B7" s="166"/>
      <c r="C7" s="167"/>
      <c r="D7" s="167"/>
      <c r="E7" s="167"/>
      <c r="F7" s="168"/>
    </row>
    <row r="8" spans="1:6" ht="35" customHeight="1" x14ac:dyDescent="0.15">
      <c r="A8" s="59">
        <v>1</v>
      </c>
      <c r="B8" s="12" t="s">
        <v>18</v>
      </c>
      <c r="C8" s="13" t="s">
        <v>19</v>
      </c>
      <c r="D8" s="13" t="s">
        <v>20</v>
      </c>
      <c r="E8" s="14" t="s">
        <v>192</v>
      </c>
      <c r="F8" s="60" t="s">
        <v>193</v>
      </c>
    </row>
    <row r="9" spans="1:6" ht="85" customHeight="1" x14ac:dyDescent="0.15">
      <c r="A9" s="61">
        <v>1.1000000000000001</v>
      </c>
      <c r="B9" s="15" t="s">
        <v>21</v>
      </c>
      <c r="C9" s="16" t="s">
        <v>22</v>
      </c>
      <c r="D9" s="17">
        <v>1</v>
      </c>
      <c r="E9" s="29"/>
      <c r="F9" s="62">
        <f t="shared" ref="F9:F15" si="0">E9*D9</f>
        <v>0</v>
      </c>
    </row>
    <row r="10" spans="1:6" ht="31.75" customHeight="1" x14ac:dyDescent="0.15">
      <c r="A10" s="63">
        <v>2</v>
      </c>
      <c r="B10" s="18" t="s">
        <v>23</v>
      </c>
      <c r="C10" s="19"/>
      <c r="D10" s="20"/>
      <c r="E10" s="30"/>
      <c r="F10" s="64"/>
    </row>
    <row r="11" spans="1:6" ht="20" customHeight="1" x14ac:dyDescent="0.15">
      <c r="A11" s="65">
        <v>2.1</v>
      </c>
      <c r="B11" s="21" t="s">
        <v>24</v>
      </c>
      <c r="C11" s="22" t="s">
        <v>25</v>
      </c>
      <c r="D11" s="17">
        <v>12</v>
      </c>
      <c r="E11" s="29"/>
      <c r="F11" s="62">
        <f t="shared" si="0"/>
        <v>0</v>
      </c>
    </row>
    <row r="12" spans="1:6" ht="20" customHeight="1" x14ac:dyDescent="0.15">
      <c r="A12" s="65">
        <v>2.2000000000000002</v>
      </c>
      <c r="B12" s="21" t="s">
        <v>26</v>
      </c>
      <c r="C12" s="22" t="s">
        <v>25</v>
      </c>
      <c r="D12" s="17">
        <v>12</v>
      </c>
      <c r="E12" s="29"/>
      <c r="F12" s="62">
        <f t="shared" si="0"/>
        <v>0</v>
      </c>
    </row>
    <row r="13" spans="1:6" ht="20" customHeight="1" x14ac:dyDescent="0.15">
      <c r="A13" s="65">
        <v>2.2999999999999998</v>
      </c>
      <c r="B13" s="21" t="s">
        <v>27</v>
      </c>
      <c r="C13" s="22" t="s">
        <v>25</v>
      </c>
      <c r="D13" s="17">
        <v>12</v>
      </c>
      <c r="E13" s="29"/>
      <c r="F13" s="62">
        <f t="shared" si="0"/>
        <v>0</v>
      </c>
    </row>
    <row r="14" spans="1:6" ht="20" customHeight="1" x14ac:dyDescent="0.15">
      <c r="A14" s="65">
        <v>2.4</v>
      </c>
      <c r="B14" s="21" t="s">
        <v>28</v>
      </c>
      <c r="C14" s="22" t="s">
        <v>25</v>
      </c>
      <c r="D14" s="17">
        <v>12</v>
      </c>
      <c r="E14" s="29"/>
      <c r="F14" s="62">
        <f t="shared" si="0"/>
        <v>0</v>
      </c>
    </row>
    <row r="15" spans="1:6" ht="20" customHeight="1" x14ac:dyDescent="0.15">
      <c r="A15" s="65">
        <v>2.5</v>
      </c>
      <c r="B15" s="21" t="s">
        <v>29</v>
      </c>
      <c r="C15" s="22" t="s">
        <v>25</v>
      </c>
      <c r="D15" s="17">
        <v>12</v>
      </c>
      <c r="E15" s="29"/>
      <c r="F15" s="62">
        <f t="shared" si="0"/>
        <v>0</v>
      </c>
    </row>
    <row r="16" spans="1:6" ht="26" customHeight="1" x14ac:dyDescent="0.15">
      <c r="A16" s="63">
        <v>3</v>
      </c>
      <c r="B16" s="18" t="s">
        <v>30</v>
      </c>
      <c r="C16" s="23"/>
      <c r="D16" s="24"/>
      <c r="E16" s="31"/>
      <c r="F16" s="66"/>
    </row>
    <row r="17" spans="1:6" ht="39" customHeight="1" x14ac:dyDescent="0.15">
      <c r="A17" s="65">
        <v>3.1</v>
      </c>
      <c r="B17" s="25" t="s">
        <v>31</v>
      </c>
      <c r="C17" s="22" t="s">
        <v>25</v>
      </c>
      <c r="D17" s="17">
        <v>1</v>
      </c>
      <c r="E17" s="29"/>
      <c r="F17" s="62">
        <f>E17*D17</f>
        <v>0</v>
      </c>
    </row>
    <row r="18" spans="1:6" ht="26" customHeight="1" x14ac:dyDescent="0.15">
      <c r="A18" s="63">
        <v>4</v>
      </c>
      <c r="B18" s="18" t="s">
        <v>32</v>
      </c>
      <c r="C18" s="23"/>
      <c r="D18" s="24"/>
      <c r="E18" s="1"/>
      <c r="F18" s="66"/>
    </row>
    <row r="19" spans="1:6" ht="50.5" customHeight="1" x14ac:dyDescent="0.15">
      <c r="A19" s="65">
        <v>4.0999999999999996</v>
      </c>
      <c r="B19" s="25" t="s">
        <v>33</v>
      </c>
      <c r="C19" s="22" t="s">
        <v>25</v>
      </c>
      <c r="D19" s="17">
        <v>1</v>
      </c>
      <c r="E19" s="29"/>
      <c r="F19" s="62">
        <f>E19*D19</f>
        <v>0</v>
      </c>
    </row>
    <row r="20" spans="1:6" ht="25" customHeight="1" x14ac:dyDescent="0.15">
      <c r="A20" s="163" t="s">
        <v>8</v>
      </c>
      <c r="B20" s="164"/>
      <c r="C20" s="26"/>
      <c r="D20" s="27"/>
      <c r="E20" s="28"/>
      <c r="F20" s="67">
        <f>SUM(F9:F19)</f>
        <v>0</v>
      </c>
    </row>
    <row r="21" spans="1:6" ht="75" customHeight="1" x14ac:dyDescent="0.15">
      <c r="A21" s="169" t="s">
        <v>34</v>
      </c>
      <c r="B21" s="170"/>
      <c r="C21" s="171"/>
      <c r="D21" s="171"/>
      <c r="E21" s="171"/>
      <c r="F21" s="172"/>
    </row>
    <row r="22" spans="1:6" ht="43" customHeight="1" x14ac:dyDescent="0.15">
      <c r="A22" s="155" t="s">
        <v>35</v>
      </c>
      <c r="B22" s="156"/>
      <c r="C22" s="159"/>
      <c r="D22" s="159"/>
      <c r="E22" s="159"/>
      <c r="F22" s="160"/>
    </row>
    <row r="23" spans="1:6" ht="106" customHeight="1" thickBot="1" x14ac:dyDescent="0.2">
      <c r="A23" s="157" t="s">
        <v>36</v>
      </c>
      <c r="B23" s="158"/>
      <c r="C23" s="161"/>
      <c r="D23" s="161"/>
      <c r="E23" s="161"/>
      <c r="F23" s="162"/>
    </row>
  </sheetData>
  <sheetProtection algorithmName="SHA-512" hashValue="LUF7BKuJ08ZozbURvlT332tFyfrrHq/MNNbnxt2Ijo2UeGjZ6zNJa4mW9RICll5miKoqv8goHb5owYrUgrqX9Q==" saltValue="YpOUxKLjQx8pYahZsFCtdA==" spinCount="100000" sheet="1" objects="1" scenarios="1"/>
  <protectedRanges>
    <protectedRange sqref="E10:E19" name="Range1"/>
    <protectedRange sqref="E20" name="Range1_1"/>
  </protectedRanges>
  <mergeCells count="14">
    <mergeCell ref="A7:B7"/>
    <mergeCell ref="C7:F7"/>
    <mergeCell ref="A21:B21"/>
    <mergeCell ref="C21:F21"/>
    <mergeCell ref="A2:F2"/>
    <mergeCell ref="A3:F3"/>
    <mergeCell ref="A4:F4"/>
    <mergeCell ref="A5:F5"/>
    <mergeCell ref="A6:F6"/>
    <mergeCell ref="A22:B22"/>
    <mergeCell ref="A23:B23"/>
    <mergeCell ref="C22:F22"/>
    <mergeCell ref="C23:F23"/>
    <mergeCell ref="A20:B20"/>
  </mergeCells>
  <printOptions horizontalCentered="1"/>
  <pageMargins left="0.25" right="0.25" top="0.5" bottom="0.5" header="0.5" footer="0.5"/>
  <pageSetup scale="9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3"/>
  <sheetViews>
    <sheetView view="pageBreakPreview" zoomScale="60" zoomScaleNormal="80" workbookViewId="0">
      <selection activeCell="A2" sqref="A2:I2"/>
    </sheetView>
  </sheetViews>
  <sheetFormatPr baseColWidth="10" defaultColWidth="8.83203125" defaultRowHeight="14" x14ac:dyDescent="0.15"/>
  <cols>
    <col min="1" max="1" width="8" style="5" customWidth="1"/>
    <col min="2" max="2" width="71" style="5" customWidth="1"/>
    <col min="3" max="3" width="7.33203125" style="5" customWidth="1"/>
    <col min="4" max="4" width="10.5" style="32" customWidth="1"/>
    <col min="5" max="5" width="14.33203125" style="33" customWidth="1"/>
    <col min="6" max="6" width="15.6640625" style="33" customWidth="1"/>
    <col min="7" max="7" width="18.1640625" style="5" customWidth="1"/>
    <col min="8" max="16384" width="8.83203125" style="5"/>
  </cols>
  <sheetData>
    <row r="1" spans="1:9" ht="3" customHeight="1" thickBot="1" x14ac:dyDescent="0.2"/>
    <row r="2" spans="1:9" ht="24" customHeight="1" x14ac:dyDescent="0.15">
      <c r="A2" s="191" t="s">
        <v>0</v>
      </c>
      <c r="B2" s="192"/>
      <c r="C2" s="192"/>
      <c r="D2" s="192"/>
      <c r="E2" s="193"/>
      <c r="F2" s="194"/>
    </row>
    <row r="3" spans="1:9" ht="18" customHeight="1" x14ac:dyDescent="0.15">
      <c r="A3" s="180" t="s">
        <v>16</v>
      </c>
      <c r="B3" s="181"/>
      <c r="C3" s="181"/>
      <c r="D3" s="182"/>
      <c r="E3" s="183"/>
      <c r="F3" s="184"/>
    </row>
    <row r="4" spans="1:9" ht="21" customHeight="1" x14ac:dyDescent="0.15">
      <c r="A4" s="180" t="s">
        <v>206</v>
      </c>
      <c r="B4" s="185"/>
      <c r="C4" s="185"/>
      <c r="D4" s="185"/>
      <c r="E4" s="185"/>
      <c r="F4" s="186"/>
      <c r="G4" s="34"/>
      <c r="H4" s="34"/>
      <c r="I4" s="34"/>
    </row>
    <row r="5" spans="1:9" ht="33" customHeight="1" x14ac:dyDescent="0.15">
      <c r="A5" s="180" t="s">
        <v>202</v>
      </c>
      <c r="B5" s="181"/>
      <c r="C5" s="181"/>
      <c r="D5" s="182"/>
      <c r="E5" s="183"/>
      <c r="F5" s="184"/>
    </row>
    <row r="6" spans="1:9" ht="23.5" customHeight="1" x14ac:dyDescent="0.15">
      <c r="A6" s="180" t="s">
        <v>2</v>
      </c>
      <c r="B6" s="181"/>
      <c r="C6" s="181"/>
      <c r="D6" s="182"/>
      <c r="E6" s="183"/>
      <c r="F6" s="184"/>
    </row>
    <row r="7" spans="1:9" ht="52" customHeight="1" x14ac:dyDescent="0.15">
      <c r="A7" s="165" t="s">
        <v>203</v>
      </c>
      <c r="B7" s="166"/>
      <c r="C7" s="167"/>
      <c r="D7" s="167"/>
      <c r="E7" s="167"/>
      <c r="F7" s="168"/>
    </row>
    <row r="8" spans="1:9" ht="36" customHeight="1" x14ac:dyDescent="0.15">
      <c r="A8" s="68" t="s">
        <v>37</v>
      </c>
      <c r="B8" s="35" t="s">
        <v>38</v>
      </c>
      <c r="C8" s="35" t="s">
        <v>19</v>
      </c>
      <c r="D8" s="35" t="s">
        <v>20</v>
      </c>
      <c r="E8" s="36" t="s">
        <v>192</v>
      </c>
      <c r="F8" s="69" t="s">
        <v>193</v>
      </c>
    </row>
    <row r="9" spans="1:9" ht="69" customHeight="1" x14ac:dyDescent="0.15">
      <c r="A9" s="70">
        <v>1.1000000000000001</v>
      </c>
      <c r="B9" s="38" t="s">
        <v>39</v>
      </c>
      <c r="C9" s="37" t="s">
        <v>40</v>
      </c>
      <c r="D9" s="37">
        <v>26.41</v>
      </c>
      <c r="E9" s="29"/>
      <c r="F9" s="71">
        <f t="shared" ref="F9:F17" si="0">D9*E9</f>
        <v>0</v>
      </c>
      <c r="I9" s="39"/>
    </row>
    <row r="10" spans="1:9" ht="56" customHeight="1" x14ac:dyDescent="0.15">
      <c r="A10" s="70">
        <v>1.2</v>
      </c>
      <c r="B10" s="40" t="s">
        <v>41</v>
      </c>
      <c r="C10" s="37" t="s">
        <v>40</v>
      </c>
      <c r="D10" s="37">
        <v>43.22</v>
      </c>
      <c r="E10" s="44"/>
      <c r="F10" s="71">
        <f t="shared" si="0"/>
        <v>0</v>
      </c>
      <c r="I10" s="39"/>
    </row>
    <row r="11" spans="1:9" ht="37.25" customHeight="1" x14ac:dyDescent="0.15">
      <c r="A11" s="72">
        <v>2</v>
      </c>
      <c r="B11" s="41" t="s">
        <v>42</v>
      </c>
      <c r="C11" s="42"/>
      <c r="D11" s="42"/>
      <c r="E11" s="43"/>
      <c r="F11" s="73"/>
    </row>
    <row r="12" spans="1:9" ht="35" customHeight="1" x14ac:dyDescent="0.15">
      <c r="A12" s="70">
        <v>2.1</v>
      </c>
      <c r="B12" s="40" t="s">
        <v>177</v>
      </c>
      <c r="C12" s="37" t="s">
        <v>43</v>
      </c>
      <c r="D12" s="37">
        <v>49</v>
      </c>
      <c r="E12" s="29"/>
      <c r="F12" s="71">
        <f t="shared" si="0"/>
        <v>0</v>
      </c>
    </row>
    <row r="13" spans="1:9" ht="43" customHeight="1" x14ac:dyDescent="0.15">
      <c r="A13" s="70">
        <v>2.2000000000000002</v>
      </c>
      <c r="B13" s="40" t="s">
        <v>178</v>
      </c>
      <c r="C13" s="37" t="s">
        <v>43</v>
      </c>
      <c r="D13" s="37">
        <v>49</v>
      </c>
      <c r="E13" s="29"/>
      <c r="F13" s="71">
        <f t="shared" si="0"/>
        <v>0</v>
      </c>
    </row>
    <row r="14" spans="1:9" ht="55.25" customHeight="1" x14ac:dyDescent="0.15">
      <c r="A14" s="70">
        <v>2.2999999999999998</v>
      </c>
      <c r="B14" s="40" t="s">
        <v>179</v>
      </c>
      <c r="C14" s="37" t="s">
        <v>43</v>
      </c>
      <c r="D14" s="37">
        <v>49</v>
      </c>
      <c r="E14" s="29"/>
      <c r="F14" s="71">
        <f t="shared" si="0"/>
        <v>0</v>
      </c>
    </row>
    <row r="15" spans="1:9" ht="42" customHeight="1" x14ac:dyDescent="0.15">
      <c r="A15" s="70">
        <v>2.4</v>
      </c>
      <c r="B15" s="40" t="s">
        <v>45</v>
      </c>
      <c r="C15" s="37" t="s">
        <v>43</v>
      </c>
      <c r="D15" s="37">
        <v>49</v>
      </c>
      <c r="E15" s="29"/>
      <c r="F15" s="71">
        <f t="shared" si="0"/>
        <v>0</v>
      </c>
    </row>
    <row r="16" spans="1:9" ht="57.5" customHeight="1" x14ac:dyDescent="0.15">
      <c r="A16" s="70">
        <v>2.5</v>
      </c>
      <c r="B16" s="40" t="s">
        <v>176</v>
      </c>
      <c r="C16" s="37" t="s">
        <v>43</v>
      </c>
      <c r="D16" s="37">
        <v>49</v>
      </c>
      <c r="E16" s="29"/>
      <c r="F16" s="71">
        <f t="shared" si="0"/>
        <v>0</v>
      </c>
    </row>
    <row r="17" spans="1:6" ht="114.5" customHeight="1" x14ac:dyDescent="0.15">
      <c r="A17" s="70">
        <v>2.6</v>
      </c>
      <c r="B17" s="40" t="s">
        <v>47</v>
      </c>
      <c r="C17" s="37" t="s">
        <v>43</v>
      </c>
      <c r="D17" s="37">
        <v>49</v>
      </c>
      <c r="E17" s="29"/>
      <c r="F17" s="71">
        <f t="shared" si="0"/>
        <v>0</v>
      </c>
    </row>
    <row r="18" spans="1:6" ht="26" customHeight="1" x14ac:dyDescent="0.15">
      <c r="A18" s="72">
        <v>3</v>
      </c>
      <c r="B18" s="41" t="s">
        <v>48</v>
      </c>
      <c r="C18" s="42"/>
      <c r="D18" s="42"/>
      <c r="E18" s="43"/>
      <c r="F18" s="74"/>
    </row>
    <row r="19" spans="1:6" ht="34.75" customHeight="1" x14ac:dyDescent="0.15">
      <c r="A19" s="70">
        <v>3.1</v>
      </c>
      <c r="B19" s="40" t="s">
        <v>49</v>
      </c>
      <c r="C19" s="37" t="s">
        <v>50</v>
      </c>
      <c r="D19" s="37">
        <v>1</v>
      </c>
      <c r="E19" s="29"/>
      <c r="F19" s="71">
        <f>D19*E19</f>
        <v>0</v>
      </c>
    </row>
    <row r="20" spans="1:6" ht="25" customHeight="1" x14ac:dyDescent="0.15">
      <c r="A20" s="187" t="s">
        <v>51</v>
      </c>
      <c r="B20" s="188"/>
      <c r="C20" s="188"/>
      <c r="D20" s="189"/>
      <c r="E20" s="190"/>
      <c r="F20" s="75">
        <f>SUM(F9:F19)</f>
        <v>0</v>
      </c>
    </row>
    <row r="21" spans="1:6" ht="75" customHeight="1" x14ac:dyDescent="0.15">
      <c r="A21" s="169" t="s">
        <v>34</v>
      </c>
      <c r="B21" s="170"/>
      <c r="C21" s="171"/>
      <c r="D21" s="171"/>
      <c r="E21" s="171"/>
      <c r="F21" s="172"/>
    </row>
    <row r="22" spans="1:6" ht="43" customHeight="1" x14ac:dyDescent="0.15">
      <c r="A22" s="155" t="s">
        <v>35</v>
      </c>
      <c r="B22" s="156"/>
      <c r="C22" s="159"/>
      <c r="D22" s="159"/>
      <c r="E22" s="159"/>
      <c r="F22" s="160"/>
    </row>
    <row r="23" spans="1:6" ht="106" customHeight="1" thickBot="1" x14ac:dyDescent="0.2">
      <c r="A23" s="157" t="s">
        <v>36</v>
      </c>
      <c r="B23" s="158"/>
      <c r="C23" s="161"/>
      <c r="D23" s="161"/>
      <c r="E23" s="161"/>
      <c r="F23" s="162"/>
    </row>
  </sheetData>
  <sheetProtection algorithmName="SHA-512" hashValue="rmPafHgqeyF7SH2rnZSYsPG1mcg2K7FBU9sMxMx0Wo8dF/9RbhPZrg/bxpW1vqMxA4EU/okqwKoNY9BYpcvcpQ==" saltValue="01hEk/SEXMl5eiy546ytmw==" spinCount="100000" sheet="1" objects="1" scenarios="1"/>
  <mergeCells count="14">
    <mergeCell ref="A23:B23"/>
    <mergeCell ref="C23:F23"/>
    <mergeCell ref="A2:F2"/>
    <mergeCell ref="A3:F3"/>
    <mergeCell ref="A4:F4"/>
    <mergeCell ref="A6:F6"/>
    <mergeCell ref="A5:F5"/>
    <mergeCell ref="A7:B7"/>
    <mergeCell ref="C7:F7"/>
    <mergeCell ref="A20:E20"/>
    <mergeCell ref="A21:B21"/>
    <mergeCell ref="C21:F21"/>
    <mergeCell ref="A22:B22"/>
    <mergeCell ref="C22:F22"/>
  </mergeCells>
  <pageMargins left="0.75" right="0.75" top="1" bottom="1" header="0.5" footer="0.5"/>
  <pageSetup scale="6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3"/>
  <sheetViews>
    <sheetView view="pageBreakPreview" zoomScale="60" zoomScaleNormal="80" workbookViewId="0">
      <selection activeCell="A2" sqref="A2:I2"/>
    </sheetView>
  </sheetViews>
  <sheetFormatPr baseColWidth="10" defaultColWidth="8.83203125" defaultRowHeight="14" x14ac:dyDescent="0.15"/>
  <cols>
    <col min="1" max="1" width="8" style="5" customWidth="1"/>
    <col min="2" max="2" width="71.33203125" style="5" customWidth="1"/>
    <col min="3" max="3" width="7.33203125" style="5" customWidth="1"/>
    <col min="4" max="4" width="11" style="32" customWidth="1"/>
    <col min="5" max="5" width="16.1640625" style="33" customWidth="1"/>
    <col min="6" max="6" width="15.6640625" style="33" customWidth="1"/>
    <col min="7" max="8" width="7.33203125" style="5" customWidth="1"/>
    <col min="9" max="16384" width="8.83203125" style="5"/>
  </cols>
  <sheetData>
    <row r="1" spans="1:9" ht="3" customHeight="1" thickBot="1" x14ac:dyDescent="0.2"/>
    <row r="2" spans="1:9" ht="24" customHeight="1" x14ac:dyDescent="0.15">
      <c r="A2" s="191" t="s">
        <v>0</v>
      </c>
      <c r="B2" s="192"/>
      <c r="C2" s="192"/>
      <c r="D2" s="192"/>
      <c r="E2" s="193"/>
      <c r="F2" s="194"/>
    </row>
    <row r="3" spans="1:9" ht="18" customHeight="1" x14ac:dyDescent="0.15">
      <c r="A3" s="180" t="s">
        <v>16</v>
      </c>
      <c r="B3" s="181"/>
      <c r="C3" s="181"/>
      <c r="D3" s="182"/>
      <c r="E3" s="183"/>
      <c r="F3" s="184"/>
    </row>
    <row r="4" spans="1:9" ht="21" customHeight="1" x14ac:dyDescent="0.15">
      <c r="A4" s="180" t="s">
        <v>206</v>
      </c>
      <c r="B4" s="185"/>
      <c r="C4" s="185"/>
      <c r="D4" s="185"/>
      <c r="E4" s="185"/>
      <c r="F4" s="186"/>
    </row>
    <row r="5" spans="1:9" ht="21" customHeight="1" x14ac:dyDescent="0.15">
      <c r="A5" s="195" t="s">
        <v>187</v>
      </c>
      <c r="B5" s="181"/>
      <c r="C5" s="181"/>
      <c r="D5" s="182"/>
      <c r="E5" s="183"/>
      <c r="F5" s="184"/>
    </row>
    <row r="6" spans="1:9" ht="23.5" customHeight="1" x14ac:dyDescent="0.15">
      <c r="A6" s="180" t="s">
        <v>2</v>
      </c>
      <c r="B6" s="181"/>
      <c r="C6" s="181"/>
      <c r="D6" s="182"/>
      <c r="E6" s="183"/>
      <c r="F6" s="184"/>
    </row>
    <row r="7" spans="1:9" ht="52" customHeight="1" x14ac:dyDescent="0.15">
      <c r="A7" s="165" t="s">
        <v>203</v>
      </c>
      <c r="B7" s="166"/>
      <c r="C7" s="167"/>
      <c r="D7" s="167"/>
      <c r="E7" s="167"/>
      <c r="F7" s="168"/>
    </row>
    <row r="8" spans="1:9" ht="42.5" customHeight="1" x14ac:dyDescent="0.15">
      <c r="A8" s="68" t="s">
        <v>37</v>
      </c>
      <c r="B8" s="35" t="s">
        <v>38</v>
      </c>
      <c r="C8" s="35" t="s">
        <v>19</v>
      </c>
      <c r="D8" s="35" t="s">
        <v>20</v>
      </c>
      <c r="E8" s="36" t="s">
        <v>192</v>
      </c>
      <c r="F8" s="69" t="s">
        <v>193</v>
      </c>
    </row>
    <row r="9" spans="1:9" ht="58" customHeight="1" x14ac:dyDescent="0.15">
      <c r="A9" s="70">
        <v>1.1000000000000001</v>
      </c>
      <c r="B9" s="40" t="s">
        <v>52</v>
      </c>
      <c r="C9" s="37" t="s">
        <v>40</v>
      </c>
      <c r="D9" s="37">
        <v>4.32</v>
      </c>
      <c r="E9" s="44"/>
      <c r="F9" s="71">
        <f t="shared" ref="F9:F17" si="0">D9*E9</f>
        <v>0</v>
      </c>
      <c r="I9" s="39"/>
    </row>
    <row r="10" spans="1:9" ht="47" customHeight="1" x14ac:dyDescent="0.15">
      <c r="A10" s="70">
        <v>1.2</v>
      </c>
      <c r="B10" s="40" t="s">
        <v>41</v>
      </c>
      <c r="C10" s="37" t="s">
        <v>40</v>
      </c>
      <c r="D10" s="37">
        <v>7.06</v>
      </c>
      <c r="E10" s="44"/>
      <c r="F10" s="71">
        <f t="shared" si="0"/>
        <v>0</v>
      </c>
      <c r="I10" s="39"/>
    </row>
    <row r="11" spans="1:9" ht="30" customHeight="1" x14ac:dyDescent="0.15">
      <c r="A11" s="72">
        <v>2</v>
      </c>
      <c r="B11" s="41" t="s">
        <v>42</v>
      </c>
      <c r="C11" s="42"/>
      <c r="D11" s="42"/>
      <c r="E11" s="46"/>
      <c r="F11" s="76"/>
    </row>
    <row r="12" spans="1:9" ht="35" customHeight="1" x14ac:dyDescent="0.15">
      <c r="A12" s="70">
        <v>2.1</v>
      </c>
      <c r="B12" s="40" t="s">
        <v>177</v>
      </c>
      <c r="C12" s="37" t="s">
        <v>43</v>
      </c>
      <c r="D12" s="37">
        <v>8</v>
      </c>
      <c r="E12" s="44"/>
      <c r="F12" s="71">
        <f t="shared" si="0"/>
        <v>0</v>
      </c>
    </row>
    <row r="13" spans="1:9" ht="43" customHeight="1" x14ac:dyDescent="0.15">
      <c r="A13" s="70">
        <v>2.2000000000000002</v>
      </c>
      <c r="B13" s="40" t="s">
        <v>178</v>
      </c>
      <c r="C13" s="37" t="s">
        <v>43</v>
      </c>
      <c r="D13" s="37">
        <v>8</v>
      </c>
      <c r="E13" s="44"/>
      <c r="F13" s="71">
        <f t="shared" si="0"/>
        <v>0</v>
      </c>
    </row>
    <row r="14" spans="1:9" ht="49.25" customHeight="1" x14ac:dyDescent="0.15">
      <c r="A14" s="70">
        <v>2.2999999999999998</v>
      </c>
      <c r="B14" s="40" t="s">
        <v>179</v>
      </c>
      <c r="C14" s="37" t="s">
        <v>43</v>
      </c>
      <c r="D14" s="37">
        <v>8</v>
      </c>
      <c r="E14" s="44"/>
      <c r="F14" s="71">
        <f t="shared" si="0"/>
        <v>0</v>
      </c>
    </row>
    <row r="15" spans="1:9" ht="30" customHeight="1" x14ac:dyDescent="0.15">
      <c r="A15" s="70">
        <v>2.4</v>
      </c>
      <c r="B15" s="40" t="s">
        <v>45</v>
      </c>
      <c r="C15" s="37" t="s">
        <v>43</v>
      </c>
      <c r="D15" s="37">
        <v>8</v>
      </c>
      <c r="E15" s="44"/>
      <c r="F15" s="71">
        <f t="shared" si="0"/>
        <v>0</v>
      </c>
    </row>
    <row r="16" spans="1:9" ht="60" customHeight="1" x14ac:dyDescent="0.15">
      <c r="A16" s="70">
        <v>2.5</v>
      </c>
      <c r="B16" s="40" t="s">
        <v>182</v>
      </c>
      <c r="C16" s="37" t="s">
        <v>43</v>
      </c>
      <c r="D16" s="37">
        <v>8</v>
      </c>
      <c r="E16" s="44"/>
      <c r="F16" s="71">
        <f t="shared" si="0"/>
        <v>0</v>
      </c>
    </row>
    <row r="17" spans="1:6" ht="106" customHeight="1" x14ac:dyDescent="0.15">
      <c r="A17" s="70">
        <v>2.6</v>
      </c>
      <c r="B17" s="40" t="s">
        <v>191</v>
      </c>
      <c r="C17" s="37" t="s">
        <v>43</v>
      </c>
      <c r="D17" s="37">
        <v>8</v>
      </c>
      <c r="E17" s="44"/>
      <c r="F17" s="71">
        <f t="shared" si="0"/>
        <v>0</v>
      </c>
    </row>
    <row r="18" spans="1:6" ht="26" customHeight="1" x14ac:dyDescent="0.15">
      <c r="A18" s="72">
        <v>3</v>
      </c>
      <c r="B18" s="41" t="s">
        <v>48</v>
      </c>
      <c r="C18" s="42"/>
      <c r="D18" s="45"/>
      <c r="E18" s="46"/>
      <c r="F18" s="76"/>
    </row>
    <row r="19" spans="1:6" ht="35" customHeight="1" x14ac:dyDescent="0.15">
      <c r="A19" s="70">
        <v>3.1</v>
      </c>
      <c r="B19" s="40" t="s">
        <v>49</v>
      </c>
      <c r="C19" s="37" t="s">
        <v>50</v>
      </c>
      <c r="D19" s="37">
        <v>1</v>
      </c>
      <c r="E19" s="44"/>
      <c r="F19" s="71">
        <f>D19*E19</f>
        <v>0</v>
      </c>
    </row>
    <row r="20" spans="1:6" ht="25" customHeight="1" x14ac:dyDescent="0.15">
      <c r="A20" s="187" t="s">
        <v>51</v>
      </c>
      <c r="B20" s="188"/>
      <c r="C20" s="188"/>
      <c r="D20" s="189"/>
      <c r="E20" s="190"/>
      <c r="F20" s="75">
        <f>SUM(F9:F19)</f>
        <v>0</v>
      </c>
    </row>
    <row r="21" spans="1:6" ht="75" customHeight="1" x14ac:dyDescent="0.15">
      <c r="A21" s="169" t="s">
        <v>34</v>
      </c>
      <c r="B21" s="170"/>
      <c r="C21" s="171"/>
      <c r="D21" s="171"/>
      <c r="E21" s="171"/>
      <c r="F21" s="172"/>
    </row>
    <row r="22" spans="1:6" ht="43" customHeight="1" x14ac:dyDescent="0.15">
      <c r="A22" s="155" t="s">
        <v>35</v>
      </c>
      <c r="B22" s="156"/>
      <c r="C22" s="159"/>
      <c r="D22" s="159"/>
      <c r="E22" s="159"/>
      <c r="F22" s="160"/>
    </row>
    <row r="23" spans="1:6" ht="106" customHeight="1" thickBot="1" x14ac:dyDescent="0.2">
      <c r="A23" s="157" t="s">
        <v>36</v>
      </c>
      <c r="B23" s="158"/>
      <c r="C23" s="161"/>
      <c r="D23" s="161"/>
      <c r="E23" s="161"/>
      <c r="F23" s="162"/>
    </row>
  </sheetData>
  <sheetProtection algorithmName="SHA-512" hashValue="NLB/9SQLe9B/+yscbkF44W12l2BqPekNUOooMirSpBvq33CcyxeuE0OUmhGsik0Y6B9uYg6DdqAYR9Um70Q5LA==" saltValue="birf0eKJVhdYSpXgCYQHTA==" spinCount="100000" sheet="1" objects="1" scenarios="1"/>
  <mergeCells count="14">
    <mergeCell ref="A23:B23"/>
    <mergeCell ref="C23:F23"/>
    <mergeCell ref="A2:F2"/>
    <mergeCell ref="A3:F3"/>
    <mergeCell ref="A4:F4"/>
    <mergeCell ref="A6:F6"/>
    <mergeCell ref="A5:F5"/>
    <mergeCell ref="A7:B7"/>
    <mergeCell ref="C7:F7"/>
    <mergeCell ref="A20:E20"/>
    <mergeCell ref="A21:B21"/>
    <mergeCell ref="C21:F21"/>
    <mergeCell ref="A22:B22"/>
    <mergeCell ref="C22:F22"/>
  </mergeCells>
  <pageMargins left="0.75" right="0.75" top="1" bottom="1" header="0.5" footer="0.5"/>
  <pageSetup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3"/>
  <sheetViews>
    <sheetView view="pageBreakPreview" zoomScale="60" zoomScaleNormal="80" workbookViewId="0">
      <selection activeCell="A2" sqref="A2:I2"/>
    </sheetView>
  </sheetViews>
  <sheetFormatPr baseColWidth="10" defaultColWidth="8.83203125" defaultRowHeight="14" x14ac:dyDescent="0.15"/>
  <cols>
    <col min="1" max="1" width="8" style="5" customWidth="1"/>
    <col min="2" max="2" width="71.33203125" style="5" customWidth="1"/>
    <col min="3" max="3" width="7.33203125" style="5" customWidth="1"/>
    <col min="4" max="4" width="11.83203125" style="32" customWidth="1"/>
    <col min="5" max="5" width="15.6640625" style="33" customWidth="1"/>
    <col min="6" max="6" width="15.5" style="33" customWidth="1"/>
    <col min="7" max="7" width="17.5" style="5" customWidth="1"/>
    <col min="8" max="16384" width="8.83203125" style="5"/>
  </cols>
  <sheetData>
    <row r="1" spans="1:6" ht="3" customHeight="1" thickBot="1" x14ac:dyDescent="0.2"/>
    <row r="2" spans="1:6" ht="24" customHeight="1" x14ac:dyDescent="0.15">
      <c r="A2" s="191" t="s">
        <v>0</v>
      </c>
      <c r="B2" s="192"/>
      <c r="C2" s="192"/>
      <c r="D2" s="192"/>
      <c r="E2" s="193"/>
      <c r="F2" s="194"/>
    </row>
    <row r="3" spans="1:6" ht="18" customHeight="1" x14ac:dyDescent="0.15">
      <c r="A3" s="180" t="s">
        <v>16</v>
      </c>
      <c r="B3" s="181"/>
      <c r="C3" s="181"/>
      <c r="D3" s="182"/>
      <c r="E3" s="183"/>
      <c r="F3" s="184"/>
    </row>
    <row r="4" spans="1:6" ht="21" customHeight="1" x14ac:dyDescent="0.15">
      <c r="A4" s="180" t="s">
        <v>206</v>
      </c>
      <c r="B4" s="185"/>
      <c r="C4" s="185"/>
      <c r="D4" s="185"/>
      <c r="E4" s="185"/>
      <c r="F4" s="186"/>
    </row>
    <row r="5" spans="1:6" ht="21" customHeight="1" x14ac:dyDescent="0.15">
      <c r="A5" s="195" t="s">
        <v>188</v>
      </c>
      <c r="B5" s="181"/>
      <c r="C5" s="181"/>
      <c r="D5" s="182"/>
      <c r="E5" s="183"/>
      <c r="F5" s="184"/>
    </row>
    <row r="6" spans="1:6" ht="23.5" customHeight="1" x14ac:dyDescent="0.15">
      <c r="A6" s="180" t="s">
        <v>2</v>
      </c>
      <c r="B6" s="181"/>
      <c r="C6" s="181"/>
      <c r="D6" s="182"/>
      <c r="E6" s="183"/>
      <c r="F6" s="184"/>
    </row>
    <row r="7" spans="1:6" ht="52" customHeight="1" x14ac:dyDescent="0.15">
      <c r="A7" s="165" t="s">
        <v>203</v>
      </c>
      <c r="B7" s="166"/>
      <c r="C7" s="167"/>
      <c r="D7" s="167"/>
      <c r="E7" s="167"/>
      <c r="F7" s="168"/>
    </row>
    <row r="8" spans="1:6" ht="28" customHeight="1" x14ac:dyDescent="0.15">
      <c r="A8" s="68" t="s">
        <v>37</v>
      </c>
      <c r="B8" s="35" t="s">
        <v>38</v>
      </c>
      <c r="C8" s="35" t="s">
        <v>19</v>
      </c>
      <c r="D8" s="35" t="s">
        <v>20</v>
      </c>
      <c r="E8" s="36" t="s">
        <v>192</v>
      </c>
      <c r="F8" s="69" t="s">
        <v>193</v>
      </c>
    </row>
    <row r="9" spans="1:6" ht="59" customHeight="1" x14ac:dyDescent="0.15">
      <c r="A9" s="70">
        <v>1.1000000000000001</v>
      </c>
      <c r="B9" s="40" t="s">
        <v>52</v>
      </c>
      <c r="C9" s="37" t="s">
        <v>40</v>
      </c>
      <c r="D9" s="47">
        <v>9.6999999999999993</v>
      </c>
      <c r="E9" s="44"/>
      <c r="F9" s="71">
        <f t="shared" ref="F9:F17" si="0">D9*E9</f>
        <v>0</v>
      </c>
    </row>
    <row r="10" spans="1:6" ht="54" customHeight="1" x14ac:dyDescent="0.15">
      <c r="A10" s="70">
        <v>1.2</v>
      </c>
      <c r="B10" s="40" t="s">
        <v>41</v>
      </c>
      <c r="C10" s="37" t="s">
        <v>40</v>
      </c>
      <c r="D10" s="37">
        <v>15.88</v>
      </c>
      <c r="E10" s="44"/>
      <c r="F10" s="71">
        <f t="shared" si="0"/>
        <v>0</v>
      </c>
    </row>
    <row r="11" spans="1:6" ht="28.25" customHeight="1" x14ac:dyDescent="0.15">
      <c r="A11" s="72">
        <v>2</v>
      </c>
      <c r="B11" s="41" t="s">
        <v>42</v>
      </c>
      <c r="C11" s="42"/>
      <c r="D11" s="42"/>
      <c r="E11" s="46"/>
      <c r="F11" s="76"/>
    </row>
    <row r="12" spans="1:6" ht="35" customHeight="1" x14ac:dyDescent="0.15">
      <c r="A12" s="70">
        <v>2.1</v>
      </c>
      <c r="B12" s="40" t="s">
        <v>177</v>
      </c>
      <c r="C12" s="37" t="s">
        <v>43</v>
      </c>
      <c r="D12" s="37">
        <v>18</v>
      </c>
      <c r="E12" s="44"/>
      <c r="F12" s="71">
        <f t="shared" si="0"/>
        <v>0</v>
      </c>
    </row>
    <row r="13" spans="1:6" ht="36" customHeight="1" x14ac:dyDescent="0.15">
      <c r="A13" s="70">
        <v>2.2000000000000002</v>
      </c>
      <c r="B13" s="40" t="s">
        <v>178</v>
      </c>
      <c r="C13" s="37" t="s">
        <v>43</v>
      </c>
      <c r="D13" s="37">
        <v>18</v>
      </c>
      <c r="E13" s="44"/>
      <c r="F13" s="71">
        <f t="shared" si="0"/>
        <v>0</v>
      </c>
    </row>
    <row r="14" spans="1:6" ht="57" customHeight="1" x14ac:dyDescent="0.15">
      <c r="A14" s="70">
        <v>2.2999999999999998</v>
      </c>
      <c r="B14" s="40" t="s">
        <v>179</v>
      </c>
      <c r="C14" s="37" t="s">
        <v>43</v>
      </c>
      <c r="D14" s="37">
        <v>18</v>
      </c>
      <c r="E14" s="44"/>
      <c r="F14" s="71">
        <f t="shared" si="0"/>
        <v>0</v>
      </c>
    </row>
    <row r="15" spans="1:6" ht="34.75" customHeight="1" x14ac:dyDescent="0.15">
      <c r="A15" s="70">
        <v>2.4</v>
      </c>
      <c r="B15" s="40" t="s">
        <v>45</v>
      </c>
      <c r="C15" s="37" t="s">
        <v>43</v>
      </c>
      <c r="D15" s="37">
        <v>18</v>
      </c>
      <c r="E15" s="44"/>
      <c r="F15" s="71">
        <f t="shared" si="0"/>
        <v>0</v>
      </c>
    </row>
    <row r="16" spans="1:6" ht="55.25" customHeight="1" x14ac:dyDescent="0.15">
      <c r="A16" s="70">
        <v>2.5</v>
      </c>
      <c r="B16" s="40" t="s">
        <v>182</v>
      </c>
      <c r="C16" s="37" t="s">
        <v>43</v>
      </c>
      <c r="D16" s="37">
        <v>18</v>
      </c>
      <c r="E16" s="44"/>
      <c r="F16" s="71">
        <f t="shared" si="0"/>
        <v>0</v>
      </c>
    </row>
    <row r="17" spans="1:6" ht="111" customHeight="1" x14ac:dyDescent="0.15">
      <c r="A17" s="70">
        <v>2.6</v>
      </c>
      <c r="B17" s="40" t="s">
        <v>47</v>
      </c>
      <c r="C17" s="37" t="s">
        <v>43</v>
      </c>
      <c r="D17" s="37">
        <v>18</v>
      </c>
      <c r="E17" s="44"/>
      <c r="F17" s="71">
        <f t="shared" si="0"/>
        <v>0</v>
      </c>
    </row>
    <row r="18" spans="1:6" ht="26" customHeight="1" x14ac:dyDescent="0.15">
      <c r="A18" s="72">
        <v>3</v>
      </c>
      <c r="B18" s="41" t="s">
        <v>48</v>
      </c>
      <c r="C18" s="42"/>
      <c r="D18" s="45"/>
      <c r="E18" s="46"/>
      <c r="F18" s="76"/>
    </row>
    <row r="19" spans="1:6" ht="35" customHeight="1" x14ac:dyDescent="0.15">
      <c r="A19" s="70">
        <v>3.1</v>
      </c>
      <c r="B19" s="40" t="s">
        <v>49</v>
      </c>
      <c r="C19" s="37" t="s">
        <v>50</v>
      </c>
      <c r="D19" s="37">
        <v>1</v>
      </c>
      <c r="E19" s="44"/>
      <c r="F19" s="71">
        <f>D19*E19</f>
        <v>0</v>
      </c>
    </row>
    <row r="20" spans="1:6" ht="25" customHeight="1" x14ac:dyDescent="0.15">
      <c r="A20" s="187" t="s">
        <v>51</v>
      </c>
      <c r="B20" s="188"/>
      <c r="C20" s="188"/>
      <c r="D20" s="189"/>
      <c r="E20" s="190"/>
      <c r="F20" s="75">
        <f>SUM(F9:F19)</f>
        <v>0</v>
      </c>
    </row>
    <row r="21" spans="1:6" ht="75" customHeight="1" x14ac:dyDescent="0.15">
      <c r="A21" s="169" t="s">
        <v>34</v>
      </c>
      <c r="B21" s="170"/>
      <c r="C21" s="171"/>
      <c r="D21" s="171"/>
      <c r="E21" s="171"/>
      <c r="F21" s="172"/>
    </row>
    <row r="22" spans="1:6" ht="43" customHeight="1" x14ac:dyDescent="0.15">
      <c r="A22" s="155" t="s">
        <v>35</v>
      </c>
      <c r="B22" s="156"/>
      <c r="C22" s="159"/>
      <c r="D22" s="159"/>
      <c r="E22" s="159"/>
      <c r="F22" s="160"/>
    </row>
    <row r="23" spans="1:6" ht="106" customHeight="1" thickBot="1" x14ac:dyDescent="0.2">
      <c r="A23" s="157" t="s">
        <v>36</v>
      </c>
      <c r="B23" s="158"/>
      <c r="C23" s="161"/>
      <c r="D23" s="161"/>
      <c r="E23" s="161"/>
      <c r="F23" s="162"/>
    </row>
  </sheetData>
  <sheetProtection algorithmName="SHA-512" hashValue="ApSt5bFwR6z7qiY9GolBsnKcws90PCUtUNfYFUkp5/6CLmwRdbm0u+qfEXB8789BZfCzjYhHPJZmdnug1jTLDg==" saltValue="paMs7dlnu1i3fdd38dufrA==" spinCount="100000" sheet="1" objects="1" scenarios="1"/>
  <mergeCells count="14">
    <mergeCell ref="A23:B23"/>
    <mergeCell ref="C23:F23"/>
    <mergeCell ref="A2:F2"/>
    <mergeCell ref="A3:F3"/>
    <mergeCell ref="A4:F4"/>
    <mergeCell ref="A6:F6"/>
    <mergeCell ref="A5:F5"/>
    <mergeCell ref="A7:B7"/>
    <mergeCell ref="C7:F7"/>
    <mergeCell ref="A20:E20"/>
    <mergeCell ref="A21:B21"/>
    <mergeCell ref="C21:F21"/>
    <mergeCell ref="A22:B22"/>
    <mergeCell ref="C22:F22"/>
  </mergeCells>
  <pageMargins left="0.75" right="0.75" top="1" bottom="1" header="0.5" footer="0.5"/>
  <pageSetup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4"/>
  <sheetViews>
    <sheetView view="pageBreakPreview" zoomScale="60" zoomScaleNormal="80" workbookViewId="0">
      <selection activeCell="A2" sqref="A2:I2"/>
    </sheetView>
  </sheetViews>
  <sheetFormatPr baseColWidth="10" defaultColWidth="8.83203125" defaultRowHeight="14" x14ac:dyDescent="0.15"/>
  <cols>
    <col min="1" max="1" width="8" style="5" customWidth="1"/>
    <col min="2" max="2" width="71.33203125" style="5" customWidth="1"/>
    <col min="3" max="3" width="7.33203125" style="5" customWidth="1"/>
    <col min="4" max="4" width="11.33203125" style="32" customWidth="1"/>
    <col min="5" max="6" width="14.5" style="33" customWidth="1"/>
    <col min="7" max="7" width="14.33203125" style="5" customWidth="1"/>
    <col min="8" max="16384" width="8.83203125" style="5"/>
  </cols>
  <sheetData>
    <row r="1" spans="1:6" ht="3" customHeight="1" thickBot="1" x14ac:dyDescent="0.2"/>
    <row r="2" spans="1:6" ht="24" customHeight="1" x14ac:dyDescent="0.15">
      <c r="A2" s="191" t="s">
        <v>0</v>
      </c>
      <c r="B2" s="192"/>
      <c r="C2" s="192"/>
      <c r="D2" s="197"/>
      <c r="E2" s="193"/>
      <c r="F2" s="194"/>
    </row>
    <row r="3" spans="1:6" ht="20" customHeight="1" x14ac:dyDescent="0.15">
      <c r="A3" s="195" t="s">
        <v>16</v>
      </c>
      <c r="B3" s="185"/>
      <c r="C3" s="185"/>
      <c r="D3" s="198"/>
      <c r="E3" s="199"/>
      <c r="F3" s="200"/>
    </row>
    <row r="4" spans="1:6" ht="20" customHeight="1" x14ac:dyDescent="0.15">
      <c r="A4" s="180" t="s">
        <v>206</v>
      </c>
      <c r="B4" s="185"/>
      <c r="C4" s="185"/>
      <c r="D4" s="185"/>
      <c r="E4" s="185"/>
      <c r="F4" s="186"/>
    </row>
    <row r="5" spans="1:6" ht="20" customHeight="1" x14ac:dyDescent="0.15">
      <c r="A5" s="195" t="s">
        <v>190</v>
      </c>
      <c r="B5" s="181"/>
      <c r="C5" s="181"/>
      <c r="D5" s="182"/>
      <c r="E5" s="183"/>
      <c r="F5" s="184"/>
    </row>
    <row r="6" spans="1:6" ht="20" customHeight="1" x14ac:dyDescent="0.15">
      <c r="A6" s="195" t="s">
        <v>2</v>
      </c>
      <c r="B6" s="185"/>
      <c r="C6" s="185"/>
      <c r="D6" s="198"/>
      <c r="E6" s="199"/>
      <c r="F6" s="200"/>
    </row>
    <row r="7" spans="1:6" ht="52" customHeight="1" x14ac:dyDescent="0.15">
      <c r="A7" s="165" t="s">
        <v>203</v>
      </c>
      <c r="B7" s="166"/>
      <c r="C7" s="167"/>
      <c r="D7" s="167"/>
      <c r="E7" s="167"/>
      <c r="F7" s="168"/>
    </row>
    <row r="8" spans="1:6" ht="27" customHeight="1" x14ac:dyDescent="0.15">
      <c r="A8" s="68" t="s">
        <v>37</v>
      </c>
      <c r="B8" s="35" t="s">
        <v>38</v>
      </c>
      <c r="C8" s="35" t="s">
        <v>19</v>
      </c>
      <c r="D8" s="35" t="s">
        <v>20</v>
      </c>
      <c r="E8" s="36" t="s">
        <v>192</v>
      </c>
      <c r="F8" s="69" t="s">
        <v>193</v>
      </c>
    </row>
    <row r="9" spans="1:6" ht="58" customHeight="1" x14ac:dyDescent="0.15">
      <c r="A9" s="70">
        <v>1.1000000000000001</v>
      </c>
      <c r="B9" s="40" t="s">
        <v>52</v>
      </c>
      <c r="C9" s="37" t="s">
        <v>40</v>
      </c>
      <c r="D9" s="47">
        <v>39.9</v>
      </c>
      <c r="E9" s="44"/>
      <c r="F9" s="71">
        <f>D9*E9</f>
        <v>0</v>
      </c>
    </row>
    <row r="10" spans="1:6" ht="57" customHeight="1" x14ac:dyDescent="0.15">
      <c r="A10" s="70">
        <v>1.2</v>
      </c>
      <c r="B10" s="40" t="s">
        <v>41</v>
      </c>
      <c r="C10" s="37" t="s">
        <v>40</v>
      </c>
      <c r="D10" s="37">
        <v>65.27</v>
      </c>
      <c r="E10" s="44"/>
      <c r="F10" s="71">
        <f>D10*E10</f>
        <v>0</v>
      </c>
    </row>
    <row r="11" spans="1:6" ht="37.75" customHeight="1" x14ac:dyDescent="0.15">
      <c r="A11" s="72">
        <v>2</v>
      </c>
      <c r="B11" s="48" t="s">
        <v>42</v>
      </c>
      <c r="C11" s="48"/>
      <c r="D11" s="48"/>
      <c r="E11" s="51"/>
      <c r="F11" s="77"/>
    </row>
    <row r="12" spans="1:6" ht="52.25" customHeight="1" x14ac:dyDescent="0.15">
      <c r="A12" s="68">
        <v>2.1</v>
      </c>
      <c r="B12" s="50" t="s">
        <v>197</v>
      </c>
      <c r="C12" s="37" t="s">
        <v>43</v>
      </c>
      <c r="D12" s="37">
        <v>148</v>
      </c>
      <c r="E12" s="52"/>
      <c r="F12" s="71">
        <f>D12*E12</f>
        <v>0</v>
      </c>
    </row>
    <row r="13" spans="1:6" ht="49.75" customHeight="1" x14ac:dyDescent="0.15">
      <c r="A13" s="68">
        <v>2.2000000000000002</v>
      </c>
      <c r="B13" s="50" t="s">
        <v>195</v>
      </c>
      <c r="C13" s="37" t="s">
        <v>43</v>
      </c>
      <c r="D13" s="37">
        <v>148</v>
      </c>
      <c r="E13" s="52"/>
      <c r="F13" s="71">
        <f t="shared" ref="F13:F18" si="0">D13*E13</f>
        <v>0</v>
      </c>
    </row>
    <row r="14" spans="1:6" ht="51.5" customHeight="1" x14ac:dyDescent="0.15">
      <c r="A14" s="68">
        <v>2.2999999999999998</v>
      </c>
      <c r="B14" s="40" t="s">
        <v>194</v>
      </c>
      <c r="C14" s="37" t="s">
        <v>43</v>
      </c>
      <c r="D14" s="37">
        <v>148</v>
      </c>
      <c r="E14" s="52"/>
      <c r="F14" s="71">
        <f t="shared" si="0"/>
        <v>0</v>
      </c>
    </row>
    <row r="15" spans="1:6" ht="56.5" customHeight="1" x14ac:dyDescent="0.15">
      <c r="A15" s="68">
        <v>2.4</v>
      </c>
      <c r="B15" s="50" t="s">
        <v>196</v>
      </c>
      <c r="C15" s="37" t="s">
        <v>43</v>
      </c>
      <c r="D15" s="37">
        <v>148</v>
      </c>
      <c r="E15" s="52"/>
      <c r="F15" s="71">
        <f t="shared" si="0"/>
        <v>0</v>
      </c>
    </row>
    <row r="16" spans="1:6" ht="89.5" customHeight="1" x14ac:dyDescent="0.15">
      <c r="A16" s="68">
        <v>2.5</v>
      </c>
      <c r="B16" s="50" t="s">
        <v>180</v>
      </c>
      <c r="C16" s="37" t="s">
        <v>43</v>
      </c>
      <c r="D16" s="37">
        <v>74</v>
      </c>
      <c r="E16" s="52"/>
      <c r="F16" s="71">
        <f t="shared" si="0"/>
        <v>0</v>
      </c>
    </row>
    <row r="17" spans="1:6" ht="52.75" customHeight="1" x14ac:dyDescent="0.15">
      <c r="A17" s="68">
        <v>2.6</v>
      </c>
      <c r="B17" s="50" t="s">
        <v>181</v>
      </c>
      <c r="C17" s="37" t="s">
        <v>43</v>
      </c>
      <c r="D17" s="37">
        <v>74</v>
      </c>
      <c r="E17" s="52"/>
      <c r="F17" s="71">
        <f t="shared" si="0"/>
        <v>0</v>
      </c>
    </row>
    <row r="18" spans="1:6" ht="97.75" customHeight="1" x14ac:dyDescent="0.15">
      <c r="A18" s="68">
        <v>2.7</v>
      </c>
      <c r="B18" s="50" t="s">
        <v>198</v>
      </c>
      <c r="C18" s="37" t="s">
        <v>43</v>
      </c>
      <c r="D18" s="37">
        <v>14</v>
      </c>
      <c r="E18" s="52"/>
      <c r="F18" s="71">
        <f t="shared" si="0"/>
        <v>0</v>
      </c>
    </row>
    <row r="19" spans="1:6" ht="26" customHeight="1" x14ac:dyDescent="0.15">
      <c r="A19" s="72">
        <v>3</v>
      </c>
      <c r="B19" s="48" t="s">
        <v>48</v>
      </c>
      <c r="C19" s="48"/>
      <c r="D19" s="49"/>
      <c r="E19" s="51"/>
      <c r="F19" s="77"/>
    </row>
    <row r="20" spans="1:6" ht="35" customHeight="1" x14ac:dyDescent="0.15">
      <c r="A20" s="70">
        <v>3.1</v>
      </c>
      <c r="B20" s="40" t="s">
        <v>49</v>
      </c>
      <c r="C20" s="37" t="s">
        <v>50</v>
      </c>
      <c r="D20" s="37">
        <v>1</v>
      </c>
      <c r="E20" s="44"/>
      <c r="F20" s="71">
        <f>D20*E20</f>
        <v>0</v>
      </c>
    </row>
    <row r="21" spans="1:6" ht="25" customHeight="1" x14ac:dyDescent="0.15">
      <c r="A21" s="187" t="s">
        <v>51</v>
      </c>
      <c r="B21" s="188"/>
      <c r="C21" s="188"/>
      <c r="D21" s="196"/>
      <c r="E21" s="190"/>
      <c r="F21" s="75">
        <f>SUM(F9:F20)</f>
        <v>0</v>
      </c>
    </row>
    <row r="22" spans="1:6" ht="75" customHeight="1" x14ac:dyDescent="0.15">
      <c r="A22" s="169" t="s">
        <v>34</v>
      </c>
      <c r="B22" s="170"/>
      <c r="C22" s="171"/>
      <c r="D22" s="171"/>
      <c r="E22" s="171"/>
      <c r="F22" s="172"/>
    </row>
    <row r="23" spans="1:6" ht="43" customHeight="1" x14ac:dyDescent="0.15">
      <c r="A23" s="155" t="s">
        <v>35</v>
      </c>
      <c r="B23" s="156"/>
      <c r="C23" s="159"/>
      <c r="D23" s="159"/>
      <c r="E23" s="159"/>
      <c r="F23" s="160"/>
    </row>
    <row r="24" spans="1:6" ht="106" customHeight="1" thickBot="1" x14ac:dyDescent="0.2">
      <c r="A24" s="157" t="s">
        <v>36</v>
      </c>
      <c r="B24" s="158"/>
      <c r="C24" s="161"/>
      <c r="D24" s="161"/>
      <c r="E24" s="161"/>
      <c r="F24" s="162"/>
    </row>
  </sheetData>
  <sheetProtection algorithmName="SHA-512" hashValue="EIpuFFRbKoN4C5TvnHHlSgLHxy7jdFQtkeA6DxgA6bW1my9/jvZZmZvHYEGFRm5yIOADNeEz6Tf3affMoBVeJA==" saltValue="UUOWsAhfouamm2ylg0aiUA==" spinCount="100000" sheet="1" objects="1" scenarios="1"/>
  <mergeCells count="14">
    <mergeCell ref="A24:B24"/>
    <mergeCell ref="C24:F24"/>
    <mergeCell ref="A2:F2"/>
    <mergeCell ref="A3:F3"/>
    <mergeCell ref="A4:F4"/>
    <mergeCell ref="A6:F6"/>
    <mergeCell ref="A5:F5"/>
    <mergeCell ref="A7:B7"/>
    <mergeCell ref="C7:F7"/>
    <mergeCell ref="A21:E21"/>
    <mergeCell ref="A22:B22"/>
    <mergeCell ref="C22:F22"/>
    <mergeCell ref="A23:B23"/>
    <mergeCell ref="C23:F23"/>
  </mergeCells>
  <pageMargins left="0.75" right="0.75" top="1" bottom="1" header="0.5" footer="0.5"/>
  <pageSetup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24"/>
  <sheetViews>
    <sheetView view="pageBreakPreview" zoomScale="60" zoomScaleNormal="80" workbookViewId="0">
      <selection activeCell="A2" sqref="A2:I2"/>
    </sheetView>
  </sheetViews>
  <sheetFormatPr baseColWidth="10" defaultColWidth="8.83203125" defaultRowHeight="14" x14ac:dyDescent="0.15"/>
  <cols>
    <col min="1" max="1" width="8" style="5" customWidth="1"/>
    <col min="2" max="2" width="71.33203125" style="5" customWidth="1"/>
    <col min="3" max="3" width="7.33203125" style="5" customWidth="1"/>
    <col min="4" max="4" width="11.83203125" style="32" customWidth="1"/>
    <col min="5" max="5" width="15.1640625" style="33" customWidth="1"/>
    <col min="6" max="6" width="13.83203125" style="33" customWidth="1"/>
    <col min="7" max="7" width="12.83203125" style="5" customWidth="1"/>
    <col min="8" max="16384" width="8.83203125" style="5"/>
  </cols>
  <sheetData>
    <row r="1" spans="1:6" ht="3" customHeight="1" thickBot="1" x14ac:dyDescent="0.2"/>
    <row r="2" spans="1:6" ht="24" customHeight="1" x14ac:dyDescent="0.15">
      <c r="A2" s="191" t="s">
        <v>0</v>
      </c>
      <c r="B2" s="192"/>
      <c r="C2" s="192"/>
      <c r="D2" s="197"/>
      <c r="E2" s="193"/>
      <c r="F2" s="194"/>
    </row>
    <row r="3" spans="1:6" ht="18" customHeight="1" x14ac:dyDescent="0.15">
      <c r="A3" s="195" t="s">
        <v>16</v>
      </c>
      <c r="B3" s="185"/>
      <c r="C3" s="185"/>
      <c r="D3" s="198"/>
      <c r="E3" s="199"/>
      <c r="F3" s="200"/>
    </row>
    <row r="4" spans="1:6" ht="21" customHeight="1" x14ac:dyDescent="0.15">
      <c r="A4" s="180" t="s">
        <v>206</v>
      </c>
      <c r="B4" s="185"/>
      <c r="C4" s="185"/>
      <c r="D4" s="185"/>
      <c r="E4" s="185"/>
      <c r="F4" s="186"/>
    </row>
    <row r="5" spans="1:6" ht="21" customHeight="1" x14ac:dyDescent="0.15">
      <c r="A5" s="195" t="s">
        <v>189</v>
      </c>
      <c r="B5" s="181"/>
      <c r="C5" s="181"/>
      <c r="D5" s="182"/>
      <c r="E5" s="183"/>
      <c r="F5" s="184"/>
    </row>
    <row r="6" spans="1:6" ht="23.5" customHeight="1" x14ac:dyDescent="0.15">
      <c r="A6" s="195" t="s">
        <v>2</v>
      </c>
      <c r="B6" s="185"/>
      <c r="C6" s="185"/>
      <c r="D6" s="198"/>
      <c r="E6" s="199"/>
      <c r="F6" s="200"/>
    </row>
    <row r="7" spans="1:6" ht="52" customHeight="1" x14ac:dyDescent="0.15">
      <c r="A7" s="165" t="s">
        <v>203</v>
      </c>
      <c r="B7" s="166"/>
      <c r="C7" s="167"/>
      <c r="D7" s="167"/>
      <c r="E7" s="167"/>
      <c r="F7" s="168"/>
    </row>
    <row r="8" spans="1:6" ht="27" customHeight="1" x14ac:dyDescent="0.15">
      <c r="A8" s="68" t="s">
        <v>37</v>
      </c>
      <c r="B8" s="35" t="s">
        <v>38</v>
      </c>
      <c r="C8" s="35" t="s">
        <v>19</v>
      </c>
      <c r="D8" s="35" t="s">
        <v>20</v>
      </c>
      <c r="E8" s="36" t="s">
        <v>192</v>
      </c>
      <c r="F8" s="69" t="s">
        <v>193</v>
      </c>
    </row>
    <row r="9" spans="1:6" ht="49.25" customHeight="1" x14ac:dyDescent="0.15">
      <c r="A9" s="70">
        <v>1.1000000000000001</v>
      </c>
      <c r="B9" s="40" t="s">
        <v>52</v>
      </c>
      <c r="C9" s="37" t="s">
        <v>40</v>
      </c>
      <c r="D9" s="47">
        <v>22.1</v>
      </c>
      <c r="E9" s="44"/>
      <c r="F9" s="71">
        <f t="shared" ref="F9:F18" si="0">D9*E9</f>
        <v>0</v>
      </c>
    </row>
    <row r="10" spans="1:6" ht="53.5" customHeight="1" x14ac:dyDescent="0.15">
      <c r="A10" s="70">
        <v>1.2</v>
      </c>
      <c r="B10" s="40" t="s">
        <v>41</v>
      </c>
      <c r="C10" s="37" t="s">
        <v>40</v>
      </c>
      <c r="D10" s="37">
        <v>36.159999999999997</v>
      </c>
      <c r="E10" s="44"/>
      <c r="F10" s="71">
        <f t="shared" si="0"/>
        <v>0</v>
      </c>
    </row>
    <row r="11" spans="1:6" ht="30" customHeight="1" x14ac:dyDescent="0.15">
      <c r="A11" s="72">
        <v>2</v>
      </c>
      <c r="B11" s="48" t="s">
        <v>42</v>
      </c>
      <c r="C11" s="48"/>
      <c r="D11" s="48"/>
      <c r="E11" s="51"/>
      <c r="F11" s="77"/>
    </row>
    <row r="12" spans="1:6" ht="51" customHeight="1" x14ac:dyDescent="0.15">
      <c r="A12" s="68">
        <v>2.1</v>
      </c>
      <c r="B12" s="50" t="s">
        <v>197</v>
      </c>
      <c r="C12" s="37" t="s">
        <v>43</v>
      </c>
      <c r="D12" s="37">
        <v>82</v>
      </c>
      <c r="E12" s="52"/>
      <c r="F12" s="71">
        <f t="shared" si="0"/>
        <v>0</v>
      </c>
    </row>
    <row r="13" spans="1:6" ht="46.75" customHeight="1" x14ac:dyDescent="0.15">
      <c r="A13" s="68">
        <v>2.2000000000000002</v>
      </c>
      <c r="B13" s="50" t="s">
        <v>195</v>
      </c>
      <c r="C13" s="37" t="s">
        <v>43</v>
      </c>
      <c r="D13" s="37">
        <v>82</v>
      </c>
      <c r="E13" s="52"/>
      <c r="F13" s="71">
        <f t="shared" si="0"/>
        <v>0</v>
      </c>
    </row>
    <row r="14" spans="1:6" ht="49.25" customHeight="1" x14ac:dyDescent="0.15">
      <c r="A14" s="68">
        <v>2.2999999999999998</v>
      </c>
      <c r="B14" s="40" t="s">
        <v>194</v>
      </c>
      <c r="C14" s="37" t="s">
        <v>43</v>
      </c>
      <c r="D14" s="37">
        <v>82</v>
      </c>
      <c r="E14" s="52"/>
      <c r="F14" s="71">
        <f t="shared" si="0"/>
        <v>0</v>
      </c>
    </row>
    <row r="15" spans="1:6" ht="48" customHeight="1" x14ac:dyDescent="0.15">
      <c r="A15" s="68">
        <v>2.4</v>
      </c>
      <c r="B15" s="50" t="s">
        <v>196</v>
      </c>
      <c r="C15" s="37" t="s">
        <v>43</v>
      </c>
      <c r="D15" s="37">
        <v>82</v>
      </c>
      <c r="E15" s="52"/>
      <c r="F15" s="71">
        <f t="shared" si="0"/>
        <v>0</v>
      </c>
    </row>
    <row r="16" spans="1:6" ht="88.25" customHeight="1" x14ac:dyDescent="0.15">
      <c r="A16" s="68">
        <v>2.5</v>
      </c>
      <c r="B16" s="50" t="s">
        <v>180</v>
      </c>
      <c r="C16" s="37" t="s">
        <v>43</v>
      </c>
      <c r="D16" s="37">
        <v>41</v>
      </c>
      <c r="E16" s="52"/>
      <c r="F16" s="71">
        <f t="shared" si="0"/>
        <v>0</v>
      </c>
    </row>
    <row r="17" spans="1:6" ht="44" customHeight="1" x14ac:dyDescent="0.15">
      <c r="A17" s="68">
        <v>2.6</v>
      </c>
      <c r="B17" s="50" t="s">
        <v>181</v>
      </c>
      <c r="C17" s="37" t="s">
        <v>43</v>
      </c>
      <c r="D17" s="37">
        <v>41</v>
      </c>
      <c r="E17" s="52"/>
      <c r="F17" s="71">
        <f t="shared" si="0"/>
        <v>0</v>
      </c>
    </row>
    <row r="18" spans="1:6" ht="99" customHeight="1" x14ac:dyDescent="0.15">
      <c r="A18" s="68">
        <v>2.7</v>
      </c>
      <c r="B18" s="50" t="s">
        <v>198</v>
      </c>
      <c r="C18" s="37" t="s">
        <v>43</v>
      </c>
      <c r="D18" s="37">
        <v>5</v>
      </c>
      <c r="E18" s="52"/>
      <c r="F18" s="71">
        <f t="shared" si="0"/>
        <v>0</v>
      </c>
    </row>
    <row r="19" spans="1:6" ht="26" customHeight="1" x14ac:dyDescent="0.15">
      <c r="A19" s="72">
        <v>3</v>
      </c>
      <c r="B19" s="48" t="s">
        <v>48</v>
      </c>
      <c r="C19" s="48"/>
      <c r="D19" s="49"/>
      <c r="E19" s="51"/>
      <c r="F19" s="77"/>
    </row>
    <row r="20" spans="1:6" ht="35" customHeight="1" x14ac:dyDescent="0.15">
      <c r="A20" s="70">
        <v>3.1</v>
      </c>
      <c r="B20" s="40" t="s">
        <v>49</v>
      </c>
      <c r="C20" s="37" t="s">
        <v>50</v>
      </c>
      <c r="D20" s="37">
        <v>1</v>
      </c>
      <c r="E20" s="44"/>
      <c r="F20" s="71">
        <f>D20*E20</f>
        <v>0</v>
      </c>
    </row>
    <row r="21" spans="1:6" ht="25" customHeight="1" x14ac:dyDescent="0.15">
      <c r="A21" s="187" t="s">
        <v>51</v>
      </c>
      <c r="B21" s="188"/>
      <c r="C21" s="188"/>
      <c r="D21" s="196"/>
      <c r="E21" s="190"/>
      <c r="F21" s="75">
        <f>SUM(F9:F20)</f>
        <v>0</v>
      </c>
    </row>
    <row r="22" spans="1:6" ht="75" customHeight="1" x14ac:dyDescent="0.15">
      <c r="A22" s="169" t="s">
        <v>34</v>
      </c>
      <c r="B22" s="170"/>
      <c r="C22" s="171"/>
      <c r="D22" s="171"/>
      <c r="E22" s="171"/>
      <c r="F22" s="172"/>
    </row>
    <row r="23" spans="1:6" ht="43" customHeight="1" x14ac:dyDescent="0.15">
      <c r="A23" s="155" t="s">
        <v>35</v>
      </c>
      <c r="B23" s="156"/>
      <c r="C23" s="159"/>
      <c r="D23" s="159"/>
      <c r="E23" s="159"/>
      <c r="F23" s="160"/>
    </row>
    <row r="24" spans="1:6" ht="106" customHeight="1" thickBot="1" x14ac:dyDescent="0.2">
      <c r="A24" s="157" t="s">
        <v>36</v>
      </c>
      <c r="B24" s="158"/>
      <c r="C24" s="161"/>
      <c r="D24" s="161"/>
      <c r="E24" s="161"/>
      <c r="F24" s="162"/>
    </row>
  </sheetData>
  <sheetProtection algorithmName="SHA-512" hashValue="QsBPAGtAG9Hn5PbyR52QM9dyItq4L7BdjnmdsaWcbgNtbeAkl1c6GxiFSUKH1XrvVFKpG/AON5+y75AiWj/SDg==" saltValue="1/3J/TYsnVm5a/jcMNdRmg==" spinCount="100000" sheet="1" objects="1" scenarios="1"/>
  <mergeCells count="14">
    <mergeCell ref="A24:B24"/>
    <mergeCell ref="C24:F24"/>
    <mergeCell ref="A2:F2"/>
    <mergeCell ref="A3:F3"/>
    <mergeCell ref="A4:F4"/>
    <mergeCell ref="A6:F6"/>
    <mergeCell ref="A5:F5"/>
    <mergeCell ref="A7:B7"/>
    <mergeCell ref="C7:F7"/>
    <mergeCell ref="A21:E21"/>
    <mergeCell ref="A22:B22"/>
    <mergeCell ref="C22:F22"/>
    <mergeCell ref="A23:B23"/>
    <mergeCell ref="C23:F23"/>
  </mergeCells>
  <pageMargins left="0.75" right="0.75" top="1" bottom="1" header="0.5" footer="0.5"/>
  <pageSetup scale="65" orientation="portrait" r:id="rId1"/>
  <rowBreaks count="1" manualBreakCount="1">
    <brk id="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40"/>
  <sheetViews>
    <sheetView view="pageBreakPreview" zoomScale="60" zoomScaleNormal="80" workbookViewId="0">
      <selection activeCell="A2" sqref="A2:I2"/>
    </sheetView>
  </sheetViews>
  <sheetFormatPr baseColWidth="10" defaultColWidth="9.1640625" defaultRowHeight="14" x14ac:dyDescent="0.2"/>
  <cols>
    <col min="1" max="1" width="9.1640625" style="32"/>
    <col min="2" max="2" width="48.33203125" style="53" customWidth="1"/>
    <col min="3" max="3" width="9.1640625" style="32"/>
    <col min="4" max="4" width="10.1640625" style="32" customWidth="1"/>
    <col min="5" max="5" width="14.1640625" style="56" customWidth="1"/>
    <col min="6" max="6" width="15" style="56" customWidth="1"/>
    <col min="7" max="7" width="1.5" style="53" customWidth="1"/>
    <col min="8" max="16384" width="9.1640625" style="53"/>
  </cols>
  <sheetData>
    <row r="1" spans="1:6" ht="4" customHeight="1" thickBot="1" x14ac:dyDescent="0.25">
      <c r="A1" s="78"/>
      <c r="B1" s="79"/>
      <c r="C1" s="78"/>
      <c r="D1" s="78"/>
      <c r="E1" s="80"/>
      <c r="F1" s="80"/>
    </row>
    <row r="2" spans="1:6" ht="24" customHeight="1" x14ac:dyDescent="0.2">
      <c r="A2" s="203" t="s">
        <v>117</v>
      </c>
      <c r="B2" s="204"/>
      <c r="C2" s="205"/>
      <c r="D2" s="205"/>
      <c r="E2" s="206"/>
      <c r="F2" s="207"/>
    </row>
    <row r="3" spans="1:6" ht="22" customHeight="1" x14ac:dyDescent="0.2">
      <c r="A3" s="180" t="s">
        <v>16</v>
      </c>
      <c r="B3" s="181"/>
      <c r="C3" s="181"/>
      <c r="D3" s="182"/>
      <c r="E3" s="183"/>
      <c r="F3" s="184"/>
    </row>
    <row r="4" spans="1:6" ht="22" customHeight="1" x14ac:dyDescent="0.2">
      <c r="A4" s="180" t="s">
        <v>206</v>
      </c>
      <c r="B4" s="185"/>
      <c r="C4" s="185"/>
      <c r="D4" s="185"/>
      <c r="E4" s="185"/>
      <c r="F4" s="186"/>
    </row>
    <row r="5" spans="1:6" ht="22" customHeight="1" x14ac:dyDescent="0.2">
      <c r="A5" s="180" t="s">
        <v>17</v>
      </c>
      <c r="B5" s="181"/>
      <c r="C5" s="181"/>
      <c r="D5" s="182"/>
      <c r="E5" s="183"/>
      <c r="F5" s="184"/>
    </row>
    <row r="6" spans="1:6" s="5" customFormat="1" ht="52" customHeight="1" x14ac:dyDescent="0.15">
      <c r="A6" s="165" t="s">
        <v>203</v>
      </c>
      <c r="B6" s="166"/>
      <c r="C6" s="167"/>
      <c r="D6" s="167"/>
      <c r="E6" s="167"/>
      <c r="F6" s="168"/>
    </row>
    <row r="7" spans="1:6" s="54" customFormat="1" ht="37" customHeight="1" x14ac:dyDescent="0.2">
      <c r="A7" s="68" t="s">
        <v>37</v>
      </c>
      <c r="B7" s="35" t="s">
        <v>38</v>
      </c>
      <c r="C7" s="35" t="s">
        <v>19</v>
      </c>
      <c r="D7" s="35" t="s">
        <v>20</v>
      </c>
      <c r="E7" s="36" t="s">
        <v>192</v>
      </c>
      <c r="F7" s="69" t="s">
        <v>193</v>
      </c>
    </row>
    <row r="8" spans="1:6" ht="20" customHeight="1" x14ac:dyDescent="0.2">
      <c r="A8" s="81" t="s">
        <v>118</v>
      </c>
      <c r="B8" s="25" t="s">
        <v>119</v>
      </c>
      <c r="C8" s="55" t="s">
        <v>57</v>
      </c>
      <c r="D8" s="55">
        <v>1</v>
      </c>
      <c r="E8" s="52"/>
      <c r="F8" s="71">
        <f t="shared" ref="F8:F30" si="0">D8*E8</f>
        <v>0</v>
      </c>
    </row>
    <row r="9" spans="1:6" ht="18" customHeight="1" x14ac:dyDescent="0.2">
      <c r="A9" s="81" t="s">
        <v>120</v>
      </c>
      <c r="B9" s="25" t="s">
        <v>121</v>
      </c>
      <c r="C9" s="55" t="s">
        <v>57</v>
      </c>
      <c r="D9" s="55">
        <v>1</v>
      </c>
      <c r="E9" s="52"/>
      <c r="F9" s="71">
        <f t="shared" si="0"/>
        <v>0</v>
      </c>
    </row>
    <row r="10" spans="1:6" ht="20" customHeight="1" x14ac:dyDescent="0.2">
      <c r="A10" s="81" t="s">
        <v>122</v>
      </c>
      <c r="B10" s="25" t="s">
        <v>123</v>
      </c>
      <c r="C10" s="55" t="s">
        <v>57</v>
      </c>
      <c r="D10" s="55">
        <v>1</v>
      </c>
      <c r="E10" s="52"/>
      <c r="F10" s="71">
        <f t="shared" si="0"/>
        <v>0</v>
      </c>
    </row>
    <row r="11" spans="1:6" ht="20" customHeight="1" x14ac:dyDescent="0.2">
      <c r="A11" s="81" t="s">
        <v>124</v>
      </c>
      <c r="B11" s="25" t="s">
        <v>125</v>
      </c>
      <c r="C11" s="55" t="s">
        <v>57</v>
      </c>
      <c r="D11" s="55">
        <v>1</v>
      </c>
      <c r="E11" s="52"/>
      <c r="F11" s="71">
        <f t="shared" si="0"/>
        <v>0</v>
      </c>
    </row>
    <row r="12" spans="1:6" ht="20" customHeight="1" x14ac:dyDescent="0.2">
      <c r="A12" s="81" t="s">
        <v>126</v>
      </c>
      <c r="B12" s="25" t="s">
        <v>127</v>
      </c>
      <c r="C12" s="55" t="s">
        <v>57</v>
      </c>
      <c r="D12" s="55">
        <v>1</v>
      </c>
      <c r="E12" s="52"/>
      <c r="F12" s="71">
        <f t="shared" si="0"/>
        <v>0</v>
      </c>
    </row>
    <row r="13" spans="1:6" ht="20" customHeight="1" x14ac:dyDescent="0.2">
      <c r="A13" s="81" t="s">
        <v>128</v>
      </c>
      <c r="B13" s="25" t="s">
        <v>129</v>
      </c>
      <c r="C13" s="55" t="s">
        <v>57</v>
      </c>
      <c r="D13" s="55">
        <v>1</v>
      </c>
      <c r="E13" s="52"/>
      <c r="F13" s="71">
        <f t="shared" si="0"/>
        <v>0</v>
      </c>
    </row>
    <row r="14" spans="1:6" ht="20" customHeight="1" x14ac:dyDescent="0.2">
      <c r="A14" s="81" t="s">
        <v>130</v>
      </c>
      <c r="B14" s="25" t="s">
        <v>131</v>
      </c>
      <c r="C14" s="55" t="s">
        <v>57</v>
      </c>
      <c r="D14" s="55">
        <v>1</v>
      </c>
      <c r="E14" s="52"/>
      <c r="F14" s="71">
        <f t="shared" si="0"/>
        <v>0</v>
      </c>
    </row>
    <row r="15" spans="1:6" ht="20" customHeight="1" x14ac:dyDescent="0.2">
      <c r="A15" s="81" t="s">
        <v>132</v>
      </c>
      <c r="B15" s="25" t="s">
        <v>133</v>
      </c>
      <c r="C15" s="55" t="s">
        <v>57</v>
      </c>
      <c r="D15" s="55">
        <v>1</v>
      </c>
      <c r="E15" s="52"/>
      <c r="F15" s="71">
        <f t="shared" si="0"/>
        <v>0</v>
      </c>
    </row>
    <row r="16" spans="1:6" ht="20" customHeight="1" x14ac:dyDescent="0.2">
      <c r="A16" s="81" t="s">
        <v>134</v>
      </c>
      <c r="B16" s="25" t="s">
        <v>135</v>
      </c>
      <c r="C16" s="55" t="s">
        <v>77</v>
      </c>
      <c r="D16" s="55">
        <v>1</v>
      </c>
      <c r="E16" s="52"/>
      <c r="F16" s="71">
        <f t="shared" si="0"/>
        <v>0</v>
      </c>
    </row>
    <row r="17" spans="1:6" ht="20" customHeight="1" x14ac:dyDescent="0.2">
      <c r="A17" s="81" t="s">
        <v>136</v>
      </c>
      <c r="B17" s="25" t="s">
        <v>137</v>
      </c>
      <c r="C17" s="55" t="s">
        <v>57</v>
      </c>
      <c r="D17" s="55">
        <v>1</v>
      </c>
      <c r="E17" s="52"/>
      <c r="F17" s="71">
        <f t="shared" si="0"/>
        <v>0</v>
      </c>
    </row>
    <row r="18" spans="1:6" ht="20" customHeight="1" x14ac:dyDescent="0.2">
      <c r="A18" s="81" t="s">
        <v>138</v>
      </c>
      <c r="B18" s="25" t="s">
        <v>139</v>
      </c>
      <c r="C18" s="55" t="s">
        <v>77</v>
      </c>
      <c r="D18" s="55">
        <v>1</v>
      </c>
      <c r="E18" s="52"/>
      <c r="F18" s="71">
        <f t="shared" si="0"/>
        <v>0</v>
      </c>
    </row>
    <row r="19" spans="1:6" ht="20" customHeight="1" x14ac:dyDescent="0.2">
      <c r="A19" s="81" t="s">
        <v>140</v>
      </c>
      <c r="B19" s="25" t="s">
        <v>141</v>
      </c>
      <c r="C19" s="55" t="s">
        <v>77</v>
      </c>
      <c r="D19" s="55">
        <v>1</v>
      </c>
      <c r="E19" s="52"/>
      <c r="F19" s="71">
        <f t="shared" si="0"/>
        <v>0</v>
      </c>
    </row>
    <row r="20" spans="1:6" ht="20" customHeight="1" x14ac:dyDescent="0.2">
      <c r="A20" s="81" t="s">
        <v>142</v>
      </c>
      <c r="B20" s="25" t="s">
        <v>143</v>
      </c>
      <c r="C20" s="55" t="s">
        <v>77</v>
      </c>
      <c r="D20" s="55">
        <v>1</v>
      </c>
      <c r="E20" s="52"/>
      <c r="F20" s="71">
        <f t="shared" si="0"/>
        <v>0</v>
      </c>
    </row>
    <row r="21" spans="1:6" ht="20" customHeight="1" x14ac:dyDescent="0.2">
      <c r="A21" s="81" t="s">
        <v>144</v>
      </c>
      <c r="B21" s="25" t="s">
        <v>145</v>
      </c>
      <c r="C21" s="55" t="s">
        <v>77</v>
      </c>
      <c r="D21" s="55">
        <v>1</v>
      </c>
      <c r="E21" s="52"/>
      <c r="F21" s="71">
        <f t="shared" si="0"/>
        <v>0</v>
      </c>
    </row>
    <row r="22" spans="1:6" ht="20" customHeight="1" x14ac:dyDescent="0.2">
      <c r="A22" s="81" t="s">
        <v>146</v>
      </c>
      <c r="B22" s="25" t="s">
        <v>147</v>
      </c>
      <c r="C22" s="55" t="s">
        <v>57</v>
      </c>
      <c r="D22" s="55">
        <v>1</v>
      </c>
      <c r="E22" s="52"/>
      <c r="F22" s="71">
        <f t="shared" si="0"/>
        <v>0</v>
      </c>
    </row>
    <row r="23" spans="1:6" ht="20" customHeight="1" x14ac:dyDescent="0.2">
      <c r="A23" s="81" t="s">
        <v>148</v>
      </c>
      <c r="B23" s="25" t="s">
        <v>149</v>
      </c>
      <c r="C23" s="55" t="s">
        <v>57</v>
      </c>
      <c r="D23" s="55">
        <v>1</v>
      </c>
      <c r="E23" s="52"/>
      <c r="F23" s="71">
        <f t="shared" si="0"/>
        <v>0</v>
      </c>
    </row>
    <row r="24" spans="1:6" ht="20" customHeight="1" x14ac:dyDescent="0.2">
      <c r="A24" s="81" t="s">
        <v>150</v>
      </c>
      <c r="B24" s="25" t="s">
        <v>151</v>
      </c>
      <c r="C24" s="55" t="s">
        <v>77</v>
      </c>
      <c r="D24" s="55">
        <v>2</v>
      </c>
      <c r="E24" s="52"/>
      <c r="F24" s="71">
        <f t="shared" si="0"/>
        <v>0</v>
      </c>
    </row>
    <row r="25" spans="1:6" ht="20" customHeight="1" x14ac:dyDescent="0.2">
      <c r="A25" s="81" t="s">
        <v>152</v>
      </c>
      <c r="B25" s="25" t="s">
        <v>153</v>
      </c>
      <c r="C25" s="55" t="s">
        <v>57</v>
      </c>
      <c r="D25" s="55">
        <v>4</v>
      </c>
      <c r="E25" s="52"/>
      <c r="F25" s="71">
        <f t="shared" si="0"/>
        <v>0</v>
      </c>
    </row>
    <row r="26" spans="1:6" ht="20" customHeight="1" x14ac:dyDescent="0.2">
      <c r="A26" s="81" t="s">
        <v>154</v>
      </c>
      <c r="B26" s="25" t="s">
        <v>155</v>
      </c>
      <c r="C26" s="55" t="s">
        <v>57</v>
      </c>
      <c r="D26" s="55">
        <v>4</v>
      </c>
      <c r="E26" s="52"/>
      <c r="F26" s="71">
        <f t="shared" si="0"/>
        <v>0</v>
      </c>
    </row>
    <row r="27" spans="1:6" ht="20" customHeight="1" x14ac:dyDescent="0.2">
      <c r="A27" s="81" t="s">
        <v>156</v>
      </c>
      <c r="B27" s="25" t="s">
        <v>157</v>
      </c>
      <c r="C27" s="55" t="s">
        <v>84</v>
      </c>
      <c r="D27" s="55">
        <v>4</v>
      </c>
      <c r="E27" s="52"/>
      <c r="F27" s="71">
        <f t="shared" si="0"/>
        <v>0</v>
      </c>
    </row>
    <row r="28" spans="1:6" ht="20" customHeight="1" x14ac:dyDescent="0.2">
      <c r="A28" s="81" t="s">
        <v>158</v>
      </c>
      <c r="B28" s="25" t="s">
        <v>159</v>
      </c>
      <c r="C28" s="55" t="s">
        <v>84</v>
      </c>
      <c r="D28" s="55">
        <v>4</v>
      </c>
      <c r="E28" s="52"/>
      <c r="F28" s="71">
        <f t="shared" si="0"/>
        <v>0</v>
      </c>
    </row>
    <row r="29" spans="1:6" ht="20" customHeight="1" x14ac:dyDescent="0.2">
      <c r="A29" s="81" t="s">
        <v>160</v>
      </c>
      <c r="B29" s="25" t="s">
        <v>161</v>
      </c>
      <c r="C29" s="55" t="s">
        <v>77</v>
      </c>
      <c r="D29" s="55">
        <v>1</v>
      </c>
      <c r="E29" s="52"/>
      <c r="F29" s="71">
        <f t="shared" si="0"/>
        <v>0</v>
      </c>
    </row>
    <row r="30" spans="1:6" ht="20" customHeight="1" x14ac:dyDescent="0.2">
      <c r="A30" s="81" t="s">
        <v>162</v>
      </c>
      <c r="B30" s="25" t="s">
        <v>163</v>
      </c>
      <c r="C30" s="55" t="s">
        <v>77</v>
      </c>
      <c r="D30" s="55">
        <v>1</v>
      </c>
      <c r="E30" s="52"/>
      <c r="F30" s="71">
        <f t="shared" si="0"/>
        <v>0</v>
      </c>
    </row>
    <row r="31" spans="1:6" ht="20" customHeight="1" x14ac:dyDescent="0.2">
      <c r="A31" s="81" t="s">
        <v>164</v>
      </c>
      <c r="B31" s="25" t="s">
        <v>165</v>
      </c>
      <c r="C31" s="55" t="s">
        <v>57</v>
      </c>
      <c r="D31" s="55">
        <v>1</v>
      </c>
      <c r="E31" s="52"/>
      <c r="F31" s="71">
        <f t="shared" ref="F31:F36" si="1">D31*E31</f>
        <v>0</v>
      </c>
    </row>
    <row r="32" spans="1:6" ht="26" customHeight="1" x14ac:dyDescent="0.2">
      <c r="A32" s="81" t="s">
        <v>166</v>
      </c>
      <c r="B32" s="25" t="s">
        <v>167</v>
      </c>
      <c r="C32" s="55" t="s">
        <v>57</v>
      </c>
      <c r="D32" s="55">
        <v>1</v>
      </c>
      <c r="E32" s="52"/>
      <c r="F32" s="71">
        <f t="shared" si="1"/>
        <v>0</v>
      </c>
    </row>
    <row r="33" spans="1:6" ht="22" customHeight="1" x14ac:dyDescent="0.2">
      <c r="A33" s="81" t="s">
        <v>168</v>
      </c>
      <c r="B33" s="25" t="s">
        <v>169</v>
      </c>
      <c r="C33" s="55" t="s">
        <v>57</v>
      </c>
      <c r="D33" s="55">
        <v>1</v>
      </c>
      <c r="E33" s="52"/>
      <c r="F33" s="71">
        <f t="shared" si="1"/>
        <v>0</v>
      </c>
    </row>
    <row r="34" spans="1:6" ht="22" customHeight="1" x14ac:dyDescent="0.2">
      <c r="A34" s="81" t="s">
        <v>170</v>
      </c>
      <c r="B34" s="25" t="s">
        <v>171</v>
      </c>
      <c r="C34" s="55" t="s">
        <v>57</v>
      </c>
      <c r="D34" s="55">
        <v>2</v>
      </c>
      <c r="E34" s="52"/>
      <c r="F34" s="71">
        <f t="shared" si="1"/>
        <v>0</v>
      </c>
    </row>
    <row r="35" spans="1:6" ht="16" customHeight="1" x14ac:dyDescent="0.2">
      <c r="A35" s="81" t="s">
        <v>172</v>
      </c>
      <c r="B35" s="25" t="s">
        <v>173</v>
      </c>
      <c r="C35" s="55" t="s">
        <v>57</v>
      </c>
      <c r="D35" s="55">
        <v>1</v>
      </c>
      <c r="E35" s="52"/>
      <c r="F35" s="71">
        <f t="shared" si="1"/>
        <v>0</v>
      </c>
    </row>
    <row r="36" spans="1:6" ht="19" customHeight="1" x14ac:dyDescent="0.2">
      <c r="A36" s="81" t="s">
        <v>174</v>
      </c>
      <c r="B36" s="25" t="s">
        <v>175</v>
      </c>
      <c r="C36" s="55" t="s">
        <v>57</v>
      </c>
      <c r="D36" s="55">
        <v>1</v>
      </c>
      <c r="E36" s="52"/>
      <c r="F36" s="71">
        <f t="shared" si="1"/>
        <v>0</v>
      </c>
    </row>
    <row r="37" spans="1:6" ht="25" customHeight="1" x14ac:dyDescent="0.15">
      <c r="A37" s="201" t="s">
        <v>51</v>
      </c>
      <c r="B37" s="202"/>
      <c r="C37" s="202"/>
      <c r="D37" s="202"/>
      <c r="E37" s="202"/>
      <c r="F37" s="82">
        <f>SUM(F8:F36)</f>
        <v>0</v>
      </c>
    </row>
    <row r="38" spans="1:6" s="5" customFormat="1" ht="75" customHeight="1" x14ac:dyDescent="0.15">
      <c r="A38" s="169" t="s">
        <v>34</v>
      </c>
      <c r="B38" s="170"/>
      <c r="C38" s="171"/>
      <c r="D38" s="171"/>
      <c r="E38" s="171"/>
      <c r="F38" s="172"/>
    </row>
    <row r="39" spans="1:6" s="5" customFormat="1" ht="43" customHeight="1" x14ac:dyDescent="0.15">
      <c r="A39" s="155" t="s">
        <v>35</v>
      </c>
      <c r="B39" s="156"/>
      <c r="C39" s="159"/>
      <c r="D39" s="159"/>
      <c r="E39" s="159"/>
      <c r="F39" s="160"/>
    </row>
    <row r="40" spans="1:6" s="5" customFormat="1" ht="106" customHeight="1" thickBot="1" x14ac:dyDescent="0.2">
      <c r="A40" s="157" t="s">
        <v>36</v>
      </c>
      <c r="B40" s="158"/>
      <c r="C40" s="161"/>
      <c r="D40" s="161"/>
      <c r="E40" s="161"/>
      <c r="F40" s="162"/>
    </row>
  </sheetData>
  <sheetProtection algorithmName="SHA-512" hashValue="emU5G60Z7Ju8NzAyaeFKi5jkwncq4bR7GKO18rkRuAjAke23tPf9udqwlHK76Mgm47+8eMvE/OYmiqexnrSy5w==" saltValue="7l5m9h6P397XqVLL0bTacA==" spinCount="100000" sheet="1" objects="1" scenarios="1"/>
  <mergeCells count="13">
    <mergeCell ref="A40:B40"/>
    <mergeCell ref="C40:F40"/>
    <mergeCell ref="A2:F2"/>
    <mergeCell ref="A3:F3"/>
    <mergeCell ref="A4:F4"/>
    <mergeCell ref="A5:F5"/>
    <mergeCell ref="A6:B6"/>
    <mergeCell ref="C6:F6"/>
    <mergeCell ref="A37:E37"/>
    <mergeCell ref="A38:B38"/>
    <mergeCell ref="C38:F38"/>
    <mergeCell ref="A39:B39"/>
    <mergeCell ref="C39:F39"/>
  </mergeCells>
  <printOptions horizontalCentered="1"/>
  <pageMargins left="0" right="0" top="0" bottom="0" header="0.5" footer="0.5"/>
  <pageSetup scale="8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42"/>
  <sheetViews>
    <sheetView view="pageBreakPreview" zoomScale="60" zoomScaleNormal="80" workbookViewId="0">
      <selection activeCell="A2" sqref="A2:I2"/>
    </sheetView>
  </sheetViews>
  <sheetFormatPr baseColWidth="10" defaultColWidth="9.1640625" defaultRowHeight="14" x14ac:dyDescent="0.2"/>
  <cols>
    <col min="1" max="1" width="9.1640625" style="32"/>
    <col min="2" max="2" width="71.33203125" style="53" customWidth="1"/>
    <col min="3" max="3" width="10" style="32" customWidth="1"/>
    <col min="4" max="4" width="11.5" style="32" customWidth="1"/>
    <col min="5" max="5" width="13.83203125" style="56" customWidth="1"/>
    <col min="6" max="6" width="15.83203125" style="56" customWidth="1"/>
    <col min="7" max="7" width="0.6640625" style="53" customWidth="1"/>
    <col min="8" max="16384" width="9.1640625" style="53"/>
  </cols>
  <sheetData>
    <row r="1" spans="1:6" ht="3" customHeight="1" thickBot="1" x14ac:dyDescent="0.25">
      <c r="A1" s="78"/>
      <c r="B1" s="79"/>
      <c r="C1" s="78"/>
      <c r="D1" s="78"/>
      <c r="E1" s="80"/>
      <c r="F1" s="80"/>
    </row>
    <row r="2" spans="1:6" ht="32" customHeight="1" x14ac:dyDescent="0.2">
      <c r="A2" s="210" t="s">
        <v>54</v>
      </c>
      <c r="B2" s="211"/>
      <c r="C2" s="211"/>
      <c r="D2" s="211"/>
      <c r="E2" s="211"/>
      <c r="F2" s="212"/>
    </row>
    <row r="3" spans="1:6" ht="22" customHeight="1" x14ac:dyDescent="0.2">
      <c r="A3" s="180" t="s">
        <v>16</v>
      </c>
      <c r="B3" s="181"/>
      <c r="C3" s="181"/>
      <c r="D3" s="182"/>
      <c r="E3" s="183"/>
      <c r="F3" s="184"/>
    </row>
    <row r="4" spans="1:6" ht="22" customHeight="1" x14ac:dyDescent="0.2">
      <c r="A4" s="180" t="s">
        <v>206</v>
      </c>
      <c r="B4" s="185"/>
      <c r="C4" s="185"/>
      <c r="D4" s="185"/>
      <c r="E4" s="185"/>
      <c r="F4" s="186"/>
    </row>
    <row r="5" spans="1:6" s="32" customFormat="1" ht="22" customHeight="1" x14ac:dyDescent="0.2">
      <c r="A5" s="180" t="s">
        <v>17</v>
      </c>
      <c r="B5" s="181"/>
      <c r="C5" s="181"/>
      <c r="D5" s="182"/>
      <c r="E5" s="183"/>
      <c r="F5" s="184"/>
    </row>
    <row r="6" spans="1:6" s="5" customFormat="1" ht="52" customHeight="1" x14ac:dyDescent="0.15">
      <c r="A6" s="165" t="s">
        <v>203</v>
      </c>
      <c r="B6" s="166"/>
      <c r="C6" s="167"/>
      <c r="D6" s="167"/>
      <c r="E6" s="167"/>
      <c r="F6" s="168"/>
    </row>
    <row r="7" spans="1:6" s="32" customFormat="1" ht="37" customHeight="1" x14ac:dyDescent="0.2">
      <c r="A7" s="68" t="s">
        <v>37</v>
      </c>
      <c r="B7" s="35" t="s">
        <v>38</v>
      </c>
      <c r="C7" s="35" t="s">
        <v>19</v>
      </c>
      <c r="D7" s="35" t="s">
        <v>20</v>
      </c>
      <c r="E7" s="36" t="s">
        <v>192</v>
      </c>
      <c r="F7" s="69" t="s">
        <v>193</v>
      </c>
    </row>
    <row r="8" spans="1:6" ht="23" customHeight="1" x14ac:dyDescent="0.2">
      <c r="A8" s="81" t="s">
        <v>55</v>
      </c>
      <c r="B8" s="25" t="s">
        <v>56</v>
      </c>
      <c r="C8" s="55" t="s">
        <v>57</v>
      </c>
      <c r="D8" s="37">
        <v>8</v>
      </c>
      <c r="E8" s="52"/>
      <c r="F8" s="71">
        <f t="shared" ref="F8:F38" si="0">D8*E8</f>
        <v>0</v>
      </c>
    </row>
    <row r="9" spans="1:6" ht="20" customHeight="1" x14ac:dyDescent="0.2">
      <c r="A9" s="81" t="s">
        <v>58</v>
      </c>
      <c r="B9" s="25" t="s">
        <v>59</v>
      </c>
      <c r="C9" s="55" t="s">
        <v>57</v>
      </c>
      <c r="D9" s="37">
        <v>5</v>
      </c>
      <c r="E9" s="52"/>
      <c r="F9" s="71">
        <f t="shared" si="0"/>
        <v>0</v>
      </c>
    </row>
    <row r="10" spans="1:6" ht="29" customHeight="1" x14ac:dyDescent="0.2">
      <c r="A10" s="81" t="s">
        <v>60</v>
      </c>
      <c r="B10" s="25" t="s">
        <v>44</v>
      </c>
      <c r="C10" s="55" t="s">
        <v>57</v>
      </c>
      <c r="D10" s="37">
        <v>5</v>
      </c>
      <c r="E10" s="52"/>
      <c r="F10" s="71">
        <f t="shared" si="0"/>
        <v>0</v>
      </c>
    </row>
    <row r="11" spans="1:6" ht="34" customHeight="1" x14ac:dyDescent="0.2">
      <c r="A11" s="81" t="s">
        <v>61</v>
      </c>
      <c r="B11" s="25" t="s">
        <v>62</v>
      </c>
      <c r="C11" s="55" t="s">
        <v>57</v>
      </c>
      <c r="D11" s="37">
        <v>5</v>
      </c>
      <c r="E11" s="52"/>
      <c r="F11" s="71">
        <f t="shared" si="0"/>
        <v>0</v>
      </c>
    </row>
    <row r="12" spans="1:6" ht="45" customHeight="1" x14ac:dyDescent="0.2">
      <c r="A12" s="81" t="s">
        <v>63</v>
      </c>
      <c r="B12" s="25" t="s">
        <v>64</v>
      </c>
      <c r="C12" s="55" t="s">
        <v>57</v>
      </c>
      <c r="D12" s="37">
        <v>2</v>
      </c>
      <c r="E12" s="52"/>
      <c r="F12" s="71">
        <f t="shared" si="0"/>
        <v>0</v>
      </c>
    </row>
    <row r="13" spans="1:6" ht="98" customHeight="1" x14ac:dyDescent="0.2">
      <c r="A13" s="81" t="s">
        <v>65</v>
      </c>
      <c r="B13" s="57" t="s">
        <v>53</v>
      </c>
      <c r="C13" s="55" t="s">
        <v>57</v>
      </c>
      <c r="D13" s="37">
        <v>6</v>
      </c>
      <c r="E13" s="52"/>
      <c r="F13" s="71">
        <f t="shared" ref="F13:F15" si="1">D13*E13</f>
        <v>0</v>
      </c>
    </row>
    <row r="14" spans="1:6" ht="56" customHeight="1" x14ac:dyDescent="0.2">
      <c r="A14" s="81" t="s">
        <v>66</v>
      </c>
      <c r="B14" s="25" t="s">
        <v>46</v>
      </c>
      <c r="C14" s="55" t="s">
        <v>43</v>
      </c>
      <c r="D14" s="37">
        <v>5</v>
      </c>
      <c r="E14" s="44"/>
      <c r="F14" s="71">
        <f t="shared" si="1"/>
        <v>0</v>
      </c>
    </row>
    <row r="15" spans="1:6" ht="29" customHeight="1" x14ac:dyDescent="0.2">
      <c r="A15" s="81" t="s">
        <v>67</v>
      </c>
      <c r="B15" s="25" t="s">
        <v>68</v>
      </c>
      <c r="C15" s="55" t="s">
        <v>57</v>
      </c>
      <c r="D15" s="37">
        <v>5</v>
      </c>
      <c r="E15" s="44"/>
      <c r="F15" s="71">
        <f t="shared" si="1"/>
        <v>0</v>
      </c>
    </row>
    <row r="16" spans="1:6" ht="20" customHeight="1" x14ac:dyDescent="0.2">
      <c r="A16" s="81" t="s">
        <v>69</v>
      </c>
      <c r="B16" s="25" t="s">
        <v>70</v>
      </c>
      <c r="C16" s="55" t="s">
        <v>57</v>
      </c>
      <c r="D16" s="37">
        <v>5</v>
      </c>
      <c r="E16" s="52"/>
      <c r="F16" s="71">
        <f t="shared" si="0"/>
        <v>0</v>
      </c>
    </row>
    <row r="17" spans="1:6" ht="20" customHeight="1" x14ac:dyDescent="0.2">
      <c r="A17" s="81" t="s">
        <v>71</v>
      </c>
      <c r="B17" s="25" t="s">
        <v>72</v>
      </c>
      <c r="C17" s="55" t="s">
        <v>57</v>
      </c>
      <c r="D17" s="37">
        <v>10</v>
      </c>
      <c r="E17" s="52"/>
      <c r="F17" s="71">
        <f t="shared" si="0"/>
        <v>0</v>
      </c>
    </row>
    <row r="18" spans="1:6" ht="20" customHeight="1" x14ac:dyDescent="0.2">
      <c r="A18" s="81" t="s">
        <v>73</v>
      </c>
      <c r="B18" s="25" t="s">
        <v>74</v>
      </c>
      <c r="C18" s="55" t="s">
        <v>57</v>
      </c>
      <c r="D18" s="37">
        <v>10</v>
      </c>
      <c r="E18" s="52"/>
      <c r="F18" s="71">
        <f t="shared" si="0"/>
        <v>0</v>
      </c>
    </row>
    <row r="19" spans="1:6" ht="20" customHeight="1" x14ac:dyDescent="0.2">
      <c r="A19" s="81" t="s">
        <v>75</v>
      </c>
      <c r="B19" s="25" t="s">
        <v>76</v>
      </c>
      <c r="C19" s="55" t="s">
        <v>77</v>
      </c>
      <c r="D19" s="37">
        <v>15</v>
      </c>
      <c r="E19" s="52"/>
      <c r="F19" s="71">
        <f t="shared" si="0"/>
        <v>0</v>
      </c>
    </row>
    <row r="20" spans="1:6" ht="20" customHeight="1" x14ac:dyDescent="0.2">
      <c r="A20" s="81" t="s">
        <v>78</v>
      </c>
      <c r="B20" s="25" t="s">
        <v>79</v>
      </c>
      <c r="C20" s="55" t="s">
        <v>57</v>
      </c>
      <c r="D20" s="37">
        <v>10</v>
      </c>
      <c r="E20" s="52"/>
      <c r="F20" s="71">
        <f t="shared" si="0"/>
        <v>0</v>
      </c>
    </row>
    <row r="21" spans="1:6" ht="20" customHeight="1" x14ac:dyDescent="0.2">
      <c r="A21" s="81" t="s">
        <v>80</v>
      </c>
      <c r="B21" s="25" t="s">
        <v>81</v>
      </c>
      <c r="C21" s="55" t="s">
        <v>77</v>
      </c>
      <c r="D21" s="37">
        <v>15</v>
      </c>
      <c r="E21" s="52"/>
      <c r="F21" s="71">
        <f t="shared" si="0"/>
        <v>0</v>
      </c>
    </row>
    <row r="22" spans="1:6" ht="20" customHeight="1" x14ac:dyDescent="0.2">
      <c r="A22" s="81" t="s">
        <v>82</v>
      </c>
      <c r="B22" s="25" t="s">
        <v>83</v>
      </c>
      <c r="C22" s="55" t="s">
        <v>84</v>
      </c>
      <c r="D22" s="37">
        <v>30</v>
      </c>
      <c r="E22" s="52"/>
      <c r="F22" s="71">
        <f t="shared" si="0"/>
        <v>0</v>
      </c>
    </row>
    <row r="23" spans="1:6" ht="20" customHeight="1" x14ac:dyDescent="0.2">
      <c r="A23" s="81" t="s">
        <v>85</v>
      </c>
      <c r="B23" s="25" t="s">
        <v>86</v>
      </c>
      <c r="C23" s="55" t="s">
        <v>57</v>
      </c>
      <c r="D23" s="37">
        <v>10</v>
      </c>
      <c r="E23" s="52"/>
      <c r="F23" s="71">
        <f t="shared" si="0"/>
        <v>0</v>
      </c>
    </row>
    <row r="24" spans="1:6" ht="20" customHeight="1" x14ac:dyDescent="0.2">
      <c r="A24" s="81" t="s">
        <v>87</v>
      </c>
      <c r="B24" s="25" t="s">
        <v>88</v>
      </c>
      <c r="C24" s="55" t="s">
        <v>57</v>
      </c>
      <c r="D24" s="37">
        <v>10</v>
      </c>
      <c r="E24" s="52"/>
      <c r="F24" s="71">
        <f t="shared" si="0"/>
        <v>0</v>
      </c>
    </row>
    <row r="25" spans="1:6" ht="20" customHeight="1" x14ac:dyDescent="0.2">
      <c r="A25" s="81" t="s">
        <v>89</v>
      </c>
      <c r="B25" s="25" t="s">
        <v>90</v>
      </c>
      <c r="C25" s="55" t="s">
        <v>57</v>
      </c>
      <c r="D25" s="37">
        <v>10</v>
      </c>
      <c r="E25" s="52"/>
      <c r="F25" s="71">
        <f t="shared" si="0"/>
        <v>0</v>
      </c>
    </row>
    <row r="26" spans="1:6" ht="20" customHeight="1" x14ac:dyDescent="0.2">
      <c r="A26" s="81" t="s">
        <v>91</v>
      </c>
      <c r="B26" s="25" t="s">
        <v>92</v>
      </c>
      <c r="C26" s="55" t="s">
        <v>77</v>
      </c>
      <c r="D26" s="37">
        <v>5</v>
      </c>
      <c r="E26" s="52"/>
      <c r="F26" s="71">
        <f t="shared" si="0"/>
        <v>0</v>
      </c>
    </row>
    <row r="27" spans="1:6" ht="20" customHeight="1" x14ac:dyDescent="0.2">
      <c r="A27" s="81" t="s">
        <v>93</v>
      </c>
      <c r="B27" s="25" t="s">
        <v>94</v>
      </c>
      <c r="C27" s="55" t="s">
        <v>50</v>
      </c>
      <c r="D27" s="37">
        <v>1</v>
      </c>
      <c r="E27" s="52"/>
      <c r="F27" s="71">
        <f t="shared" si="0"/>
        <v>0</v>
      </c>
    </row>
    <row r="28" spans="1:6" ht="24" customHeight="1" x14ac:dyDescent="0.2">
      <c r="A28" s="81" t="s">
        <v>95</v>
      </c>
      <c r="B28" s="25" t="s">
        <v>96</v>
      </c>
      <c r="C28" s="55" t="s">
        <v>57</v>
      </c>
      <c r="D28" s="37">
        <v>10</v>
      </c>
      <c r="E28" s="52"/>
      <c r="F28" s="71">
        <f t="shared" si="0"/>
        <v>0</v>
      </c>
    </row>
    <row r="29" spans="1:6" ht="20" customHeight="1" x14ac:dyDescent="0.2">
      <c r="A29" s="81" t="s">
        <v>97</v>
      </c>
      <c r="B29" s="25" t="s">
        <v>98</v>
      </c>
      <c r="C29" s="55" t="s">
        <v>57</v>
      </c>
      <c r="D29" s="37">
        <v>5</v>
      </c>
      <c r="E29" s="52"/>
      <c r="F29" s="71">
        <f t="shared" si="0"/>
        <v>0</v>
      </c>
    </row>
    <row r="30" spans="1:6" ht="20" customHeight="1" x14ac:dyDescent="0.2">
      <c r="A30" s="81" t="s">
        <v>99</v>
      </c>
      <c r="B30" s="25" t="s">
        <v>100</v>
      </c>
      <c r="C30" s="55" t="s">
        <v>77</v>
      </c>
      <c r="D30" s="37">
        <v>5</v>
      </c>
      <c r="E30" s="52"/>
      <c r="F30" s="71">
        <f t="shared" si="0"/>
        <v>0</v>
      </c>
    </row>
    <row r="31" spans="1:6" ht="20" customHeight="1" x14ac:dyDescent="0.2">
      <c r="A31" s="81" t="s">
        <v>101</v>
      </c>
      <c r="B31" s="25" t="s">
        <v>102</v>
      </c>
      <c r="C31" s="55" t="s">
        <v>77</v>
      </c>
      <c r="D31" s="37">
        <v>10</v>
      </c>
      <c r="E31" s="52"/>
      <c r="F31" s="71">
        <f t="shared" si="0"/>
        <v>0</v>
      </c>
    </row>
    <row r="32" spans="1:6" ht="20" customHeight="1" x14ac:dyDescent="0.2">
      <c r="A32" s="81" t="s">
        <v>103</v>
      </c>
      <c r="B32" s="25" t="s">
        <v>104</v>
      </c>
      <c r="C32" s="55" t="s">
        <v>77</v>
      </c>
      <c r="D32" s="37">
        <v>5</v>
      </c>
      <c r="E32" s="52"/>
      <c r="F32" s="71">
        <f t="shared" si="0"/>
        <v>0</v>
      </c>
    </row>
    <row r="33" spans="1:6" ht="20" customHeight="1" x14ac:dyDescent="0.2">
      <c r="A33" s="81" t="s">
        <v>105</v>
      </c>
      <c r="B33" s="25" t="s">
        <v>106</v>
      </c>
      <c r="C33" s="55" t="s">
        <v>57</v>
      </c>
      <c r="D33" s="37">
        <v>5</v>
      </c>
      <c r="E33" s="52"/>
      <c r="F33" s="71">
        <f t="shared" si="0"/>
        <v>0</v>
      </c>
    </row>
    <row r="34" spans="1:6" ht="20" customHeight="1" x14ac:dyDescent="0.2">
      <c r="A34" s="81" t="s">
        <v>107</v>
      </c>
      <c r="B34" s="25" t="s">
        <v>108</v>
      </c>
      <c r="C34" s="55" t="s">
        <v>77</v>
      </c>
      <c r="D34" s="37">
        <v>10</v>
      </c>
      <c r="E34" s="52"/>
      <c r="F34" s="71">
        <f t="shared" si="0"/>
        <v>0</v>
      </c>
    </row>
    <row r="35" spans="1:6" ht="20" customHeight="1" x14ac:dyDescent="0.2">
      <c r="A35" s="81" t="s">
        <v>109</v>
      </c>
      <c r="B35" s="25" t="s">
        <v>110</v>
      </c>
      <c r="C35" s="55" t="s">
        <v>77</v>
      </c>
      <c r="D35" s="37">
        <v>10</v>
      </c>
      <c r="E35" s="52"/>
      <c r="F35" s="71">
        <f t="shared" si="0"/>
        <v>0</v>
      </c>
    </row>
    <row r="36" spans="1:6" ht="31" customHeight="1" x14ac:dyDescent="0.2">
      <c r="A36" s="81" t="s">
        <v>111</v>
      </c>
      <c r="B36" s="25" t="s">
        <v>112</v>
      </c>
      <c r="C36" s="55" t="s">
        <v>77</v>
      </c>
      <c r="D36" s="37">
        <v>2</v>
      </c>
      <c r="E36" s="52"/>
      <c r="F36" s="71">
        <f t="shared" si="0"/>
        <v>0</v>
      </c>
    </row>
    <row r="37" spans="1:6" s="58" customFormat="1" ht="20" customHeight="1" x14ac:dyDescent="0.2">
      <c r="A37" s="81" t="s">
        <v>113</v>
      </c>
      <c r="B37" s="25" t="s">
        <v>114</v>
      </c>
      <c r="C37" s="55" t="s">
        <v>57</v>
      </c>
      <c r="D37" s="37">
        <v>10</v>
      </c>
      <c r="E37" s="52"/>
      <c r="F37" s="71">
        <f t="shared" si="0"/>
        <v>0</v>
      </c>
    </row>
    <row r="38" spans="1:6" ht="22" customHeight="1" x14ac:dyDescent="0.2">
      <c r="A38" s="81" t="s">
        <v>115</v>
      </c>
      <c r="B38" s="25" t="s">
        <v>116</v>
      </c>
      <c r="C38" s="55" t="s">
        <v>57</v>
      </c>
      <c r="D38" s="37">
        <v>10</v>
      </c>
      <c r="E38" s="52"/>
      <c r="F38" s="71">
        <f t="shared" si="0"/>
        <v>0</v>
      </c>
    </row>
    <row r="39" spans="1:6" ht="25" customHeight="1" x14ac:dyDescent="0.15">
      <c r="A39" s="208" t="s">
        <v>51</v>
      </c>
      <c r="B39" s="209"/>
      <c r="C39" s="209"/>
      <c r="D39" s="209"/>
      <c r="E39" s="209"/>
      <c r="F39" s="82">
        <f>SUM(F8:F38)</f>
        <v>0</v>
      </c>
    </row>
    <row r="40" spans="1:6" s="5" customFormat="1" ht="75" customHeight="1" x14ac:dyDescent="0.15">
      <c r="A40" s="169" t="s">
        <v>34</v>
      </c>
      <c r="B40" s="170"/>
      <c r="C40" s="171"/>
      <c r="D40" s="171"/>
      <c r="E40" s="171"/>
      <c r="F40" s="172"/>
    </row>
    <row r="41" spans="1:6" s="5" customFormat="1" ht="43" customHeight="1" x14ac:dyDescent="0.15">
      <c r="A41" s="155" t="s">
        <v>35</v>
      </c>
      <c r="B41" s="156"/>
      <c r="C41" s="159"/>
      <c r="D41" s="159"/>
      <c r="E41" s="159"/>
      <c r="F41" s="160"/>
    </row>
    <row r="42" spans="1:6" s="5" customFormat="1" ht="106" customHeight="1" thickBot="1" x14ac:dyDescent="0.2">
      <c r="A42" s="157" t="s">
        <v>36</v>
      </c>
      <c r="B42" s="158"/>
      <c r="C42" s="161"/>
      <c r="D42" s="161"/>
      <c r="E42" s="161"/>
      <c r="F42" s="162"/>
    </row>
  </sheetData>
  <sheetProtection algorithmName="SHA-512" hashValue="5qHQ5dkTasNVSwjl5SoH/kGbEEFNwrUrWs7oVlcjBM4ixCioAXUAbiHB6T95hb767dzQMIMPqhy9j03KY+qkRA==" saltValue="kqIKJO9e6/J7oBTFn+P+IA==" spinCount="100000" sheet="1" objects="1" scenarios="1"/>
  <mergeCells count="13">
    <mergeCell ref="A42:B42"/>
    <mergeCell ref="C42:F42"/>
    <mergeCell ref="A2:F2"/>
    <mergeCell ref="A3:F3"/>
    <mergeCell ref="A4:F4"/>
    <mergeCell ref="A5:F5"/>
    <mergeCell ref="A6:B6"/>
    <mergeCell ref="C6:F6"/>
    <mergeCell ref="A39:E39"/>
    <mergeCell ref="A40:B40"/>
    <mergeCell ref="C40:F40"/>
    <mergeCell ref="A41:B41"/>
    <mergeCell ref="C41:F41"/>
  </mergeCells>
  <printOptions horizontalCentered="1"/>
  <pageMargins left="0" right="0" top="0" bottom="0" header="0.5" footer="0.5"/>
  <pageSetup scale="6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rangeList sheetStid="3" master="" otherUserPermission="visible">
    <arrUserId title="Range1" rangeCreator="" othersAccessPermission="edit"/>
    <arrUserId title="Range1_1" rangeCreator="" othersAccessPermission="edit"/>
  </rangeList>
  <rangeList sheetStid="8" master="" otherUserPermission="visible"/>
  <rangeList sheetStid="9" master="" otherUserPermission="visible"/>
  <rangeList sheetStid="10" master="" otherUserPermission="visible"/>
  <rangeList sheetStid="11" master="" otherUserPermission="visible"/>
  <rangeList sheetStid="7" master="" otherUserPermission="visible"/>
  <rangeList sheetStid="4" master="" otherUserPermission="visible"/>
  <rangeList sheetStid="5" master="" otherUserPermission="visible"/>
  <rangeList sheetStid="1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Summary</vt:lpstr>
      <vt:lpstr>Preliminary</vt:lpstr>
      <vt:lpstr> Somali National University KM4</vt:lpstr>
      <vt:lpstr>SNU-KM4 Main Gate Access Rd</vt:lpstr>
      <vt:lpstr>Imam Shafici Road</vt:lpstr>
      <vt:lpstr>Darasalam Road</vt:lpstr>
      <vt:lpstr>Jamhuriya Road</vt:lpstr>
      <vt:lpstr>Maintenance Tools Kit</vt:lpstr>
      <vt:lpstr>Mandatory Spare Parts</vt:lpstr>
      <vt:lpstr>'Darasalam Road'!Print_Area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Peter Ireri</cp:lastModifiedBy>
  <cp:lastPrinted>2026-09-24T07:01:23Z</cp:lastPrinted>
  <dcterms:created xsi:type="dcterms:W3CDTF">2026-07-06T09:44:00Z</dcterms:created>
  <dcterms:modified xsi:type="dcterms:W3CDTF">2026-09-24T11:35:39Z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73855AC37DF24E56BEFCE66E5720A551_13</vt:lpwstr>
  </property>
  <property fmtid="{D5CDD505-2E9C-101B-9397-08002B2CF9AE}" pid="3" name="KSOProductBuildVer">
    <vt:lpwstr>1033-12.1.0.28032</vt:lpwstr>
  </property>
  <property fmtid="{D5CDD505-2E9C-101B-9397-08002B2CF9AE}" pid="4" name="CalculationRule">
    <vt:i4>1</vt:i4>
  </property>
</Properties>
</file>