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0"/>
  <workbookPr/>
  <mc:AlternateContent xmlns:mc="http://schemas.openxmlformats.org/markup-compatibility/2006">
    <mc:Choice Requires="x15">
      <x15ac:absPath xmlns:x15ac="http://schemas.microsoft.com/office/spreadsheetml/2010/11/ac" url="https://d.docs.live.net/d8b0bcad27000812/FCDO - Sinaan/Procurement/Requisitions/055 - Pur^J Sup ^0 Instl^J 195 Solar Strt Lghts^J Burao/Engineering Package/"/>
    </mc:Choice>
  </mc:AlternateContent>
  <xr:revisionPtr revIDLastSave="157" documentId="13_ncr:1_{72813912-6B63-44EE-9BF7-C1351CE2EB6B}" xr6:coauthVersionLast="47" xr6:coauthVersionMax="47" xr10:uidLastSave="{08379ABC-F09B-E243-B5E0-AE2CCDC80919}"/>
  <bookViews>
    <workbookView xWindow="-100" yWindow="600" windowWidth="23260" windowHeight="12580" xr2:uid="{00000000-000D-0000-FFFF-FFFF00000000}"/>
  </bookViews>
  <sheets>
    <sheet name="Summary of Each Rd (5.883km)" sheetId="1" r:id="rId1"/>
    <sheet name="Preliminary" sheetId="2" r:id="rId2"/>
    <sheet name="Kaafi – Saylada Road 0.97km" sheetId="3" r:id="rId3"/>
    <sheet name="Silanyo RA – Barkulan Rd 1.07km" sheetId="4" r:id="rId4"/>
    <sheet name="Silanyo RA–Muni HQ 1.275km" sheetId="5" r:id="rId5"/>
    <sheet name="Yemeni Hotel–Burao Unsty 1.35km" sheetId="6" r:id="rId6"/>
    <sheet name="Muni Admin Corrider (RA) 1.21km" sheetId="9" r:id="rId7"/>
    <sheet name="Maintenance Tools Kit" sheetId="10" r:id="rId8"/>
    <sheet name="Mandatory Spare Parts"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1" l="1"/>
  <c r="D13" i="1"/>
  <c r="D12" i="1"/>
  <c r="D11" i="1"/>
  <c r="D10" i="1"/>
  <c r="F18" i="3"/>
  <c r="F34" i="11"/>
  <c r="F33" i="11"/>
  <c r="F32" i="11"/>
  <c r="F31" i="11"/>
  <c r="F30" i="11"/>
  <c r="F29" i="11"/>
  <c r="F28" i="11"/>
  <c r="F27" i="11"/>
  <c r="F26" i="11"/>
  <c r="F25" i="11"/>
  <c r="F24" i="11"/>
  <c r="F23" i="11"/>
  <c r="F22" i="11"/>
  <c r="F21" i="11"/>
  <c r="F20" i="11"/>
  <c r="F19" i="11"/>
  <c r="F18" i="11"/>
  <c r="F17" i="11"/>
  <c r="F16" i="11"/>
  <c r="F15" i="11"/>
  <c r="F14" i="11"/>
  <c r="F13" i="11"/>
  <c r="F12" i="11"/>
  <c r="F11" i="11"/>
  <c r="F10" i="11"/>
  <c r="F9" i="11"/>
  <c r="F8" i="11"/>
  <c r="F7" i="11"/>
  <c r="G33" i="10"/>
  <c r="G32" i="10"/>
  <c r="G31" i="10"/>
  <c r="G30" i="10"/>
  <c r="G29" i="10"/>
  <c r="G28" i="10"/>
  <c r="G27" i="10"/>
  <c r="G26" i="10"/>
  <c r="G25" i="10"/>
  <c r="G24" i="10"/>
  <c r="G23" i="10"/>
  <c r="G22" i="10"/>
  <c r="G21" i="10"/>
  <c r="G20" i="10"/>
  <c r="G19" i="10"/>
  <c r="G18" i="10"/>
  <c r="G17" i="10"/>
  <c r="G16" i="10"/>
  <c r="G15" i="10"/>
  <c r="G14" i="10"/>
  <c r="G13" i="10"/>
  <c r="G12" i="10"/>
  <c r="G11" i="10"/>
  <c r="G10" i="10"/>
  <c r="G9" i="10"/>
  <c r="G8" i="10"/>
  <c r="G7" i="10"/>
  <c r="G6" i="10"/>
  <c r="G34" i="10" s="1"/>
  <c r="D15" i="1" s="1"/>
  <c r="F19" i="9"/>
  <c r="F17" i="9"/>
  <c r="F16" i="9"/>
  <c r="F15" i="9"/>
  <c r="F14" i="9"/>
  <c r="F13" i="9"/>
  <c r="F12" i="9"/>
  <c r="F11" i="9"/>
  <c r="F9" i="9"/>
  <c r="F8" i="9"/>
  <c r="F18" i="6"/>
  <c r="F16" i="6"/>
  <c r="F15" i="6"/>
  <c r="F14" i="6"/>
  <c r="F13" i="6"/>
  <c r="F12" i="6"/>
  <c r="F11" i="6"/>
  <c r="F9" i="6"/>
  <c r="F8" i="6"/>
  <c r="F19" i="6" s="1"/>
  <c r="F18" i="5"/>
  <c r="F16" i="5"/>
  <c r="F15" i="5"/>
  <c r="F14" i="5"/>
  <c r="F13" i="5"/>
  <c r="F12" i="5"/>
  <c r="F11" i="5"/>
  <c r="F9" i="5"/>
  <c r="F8" i="5"/>
  <c r="F18" i="4"/>
  <c r="F16" i="4"/>
  <c r="F15" i="4"/>
  <c r="F14" i="4"/>
  <c r="F13" i="4"/>
  <c r="F12" i="4"/>
  <c r="F11" i="4"/>
  <c r="F9" i="4"/>
  <c r="F8" i="4"/>
  <c r="F16" i="3"/>
  <c r="F15" i="3"/>
  <c r="F14" i="3"/>
  <c r="F13" i="3"/>
  <c r="F12" i="3"/>
  <c r="F11" i="3"/>
  <c r="F9" i="3"/>
  <c r="F8" i="3"/>
  <c r="F18" i="2"/>
  <c r="F16" i="2"/>
  <c r="F14" i="2"/>
  <c r="F13" i="2"/>
  <c r="F12" i="2"/>
  <c r="F11" i="2"/>
  <c r="F10" i="2"/>
  <c r="F8" i="2"/>
  <c r="F35" i="11" l="1"/>
  <c r="D16" i="1" s="1"/>
  <c r="D18" i="1" s="1"/>
  <c r="F20" i="9"/>
  <c r="F19" i="4"/>
  <c r="F19" i="2"/>
  <c r="D9" i="1" s="1"/>
  <c r="F19" i="3"/>
  <c r="F19" i="5"/>
</calcChain>
</file>

<file path=xl/sharedStrings.xml><?xml version="1.0" encoding="utf-8"?>
<sst xmlns="http://schemas.openxmlformats.org/spreadsheetml/2006/main" count="430" uniqueCount="200">
  <si>
    <t>No</t>
  </si>
  <si>
    <t>BILL OF QUANTITY (BOQ)</t>
  </si>
  <si>
    <t>Program Name: SINAAN PROGRAMME</t>
  </si>
  <si>
    <t>Project Location: Burao, Somaliland</t>
  </si>
  <si>
    <t>BILL SUMMARY</t>
  </si>
  <si>
    <t>S#</t>
  </si>
  <si>
    <t>ITEM DESCRIPTION</t>
  </si>
  <si>
    <t>Preliminaries, Safety Gear, Training and Shipping</t>
  </si>
  <si>
    <t>Kaafi – Saylada Road (1.5 km, 30mt Span Single Arm SSL)</t>
  </si>
  <si>
    <t>Silanyo Roundabout – Barkulan Road (3.0 km, 30mt Span Single Arm SSL)</t>
  </si>
  <si>
    <t>Silanyo Roundabout – Municipality HQ (0.48 km, 30mt Span Single Arm SSL)</t>
  </si>
  <si>
    <t>Yemeni Hotel – Burao University Corridor (0.75 km, 30mt Span Single Arm SSL)</t>
  </si>
  <si>
    <t>Maintenance Kits</t>
  </si>
  <si>
    <t>GRAND TOTAL</t>
  </si>
  <si>
    <t>GRAND TOTAL in Words:</t>
  </si>
  <si>
    <t>Note</t>
  </si>
  <si>
    <t>1. All quoted price shall include materials mobilization, transportation and labor cost.</t>
  </si>
  <si>
    <t>2. The Bidder MUST provide Excel file and signed and stamp PDF copy of this document</t>
  </si>
  <si>
    <t>SIGNATURE</t>
  </si>
  <si>
    <t>STAMP</t>
  </si>
  <si>
    <t>BILL OF QUANTITY</t>
  </si>
  <si>
    <t>PRELIMINARIES</t>
  </si>
  <si>
    <t>Unit</t>
  </si>
  <si>
    <t>Quantity</t>
  </si>
  <si>
    <t>Mobilization and Demobilization, preliminary works, clearing of site , site establishment including  all required necessary construction materials and tools.</t>
  </si>
  <si>
    <t>LS</t>
  </si>
  <si>
    <t>SAFETY GEAR ASSORTED FOR CONTRACTOR STAFF</t>
  </si>
  <si>
    <t>Reflector Jackets</t>
  </si>
  <si>
    <t>L.S</t>
  </si>
  <si>
    <t>Safety Shoes</t>
  </si>
  <si>
    <t>Helmet</t>
  </si>
  <si>
    <t>Safety Glasses</t>
  </si>
  <si>
    <t>Gloves</t>
  </si>
  <si>
    <t>TRAININGS</t>
  </si>
  <si>
    <t>Onsite Training for Operation and Maintenance</t>
  </si>
  <si>
    <t>SHIPPING/FREIGHT</t>
  </si>
  <si>
    <t>Material Shipping/Freight, transport, insurance, and customs cost for all sites</t>
  </si>
  <si>
    <t>Sub Total in words :</t>
  </si>
  <si>
    <t>NAME OF BIDDER:</t>
  </si>
  <si>
    <t>SIGNATURE OF BIDDER:</t>
  </si>
  <si>
    <t>Project Name:  Purchase Supply and Installation of 32 Solar Street Lights (0.97km, 30mt Span)</t>
  </si>
  <si>
    <t>Item No.</t>
  </si>
  <si>
    <t>Description</t>
  </si>
  <si>
    <t>Qty</t>
  </si>
  <si>
    <t>Excavation for foundation of the pole in all soil types, not exceeding 1.1 m depth, including dressing, disposal of surplus material, dewatering where required, and all associated works.</t>
  </si>
  <si>
    <t>m³</t>
  </si>
  <si>
    <t>Reinforced concrete foundation complete with anchor bolts, reinforcement steel, formwork, concrete (minimum 3000 psi), curing, backfilling and all associated works as specified.</t>
  </si>
  <si>
    <t>PURCHASE, SUPPLY AND INSTALLATION OF COMPLETE SOLAR STREET LIGHT SYSTEM</t>
  </si>
  <si>
    <r>
      <rPr>
        <b/>
        <sz val="10"/>
        <rFont val="Arial"/>
        <family val="2"/>
      </rPr>
      <t xml:space="preserve">LED Luminaire, </t>
    </r>
    <r>
      <rPr>
        <b/>
        <sz val="10"/>
        <color rgb="FF000000"/>
        <rFont val="Arial"/>
        <family val="2"/>
      </rPr>
      <t>150 W</t>
    </r>
    <r>
      <rPr>
        <sz val="10"/>
        <color rgb="FF000000"/>
        <rFont val="Arial"/>
        <family val="2"/>
      </rPr>
      <t>, efficacy ≥150 lm/W, IP66, aluminium housing, 5000–6500 K complete with all accessories.</t>
    </r>
  </si>
  <si>
    <t>Pcs</t>
  </si>
  <si>
    <r>
      <rPr>
        <sz val="10"/>
        <color rgb="FF000000"/>
        <rFont val="Arial"/>
        <family val="2"/>
      </rPr>
      <t xml:space="preserve">PV Module, </t>
    </r>
    <r>
      <rPr>
        <b/>
        <sz val="10"/>
        <color rgb="FF000000"/>
        <rFont val="Arial"/>
        <family val="2"/>
      </rPr>
      <t>150 Wp Mono-crystalline</t>
    </r>
    <r>
      <rPr>
        <sz val="10"/>
        <color rgb="FF000000"/>
        <rFont val="Arial"/>
        <family val="2"/>
      </rPr>
      <t>, complete with mounting accessories.</t>
    </r>
  </si>
  <si>
    <r>
      <rPr>
        <sz val="10"/>
        <color rgb="FF000000"/>
        <rFont val="Arial"/>
        <family val="2"/>
      </rPr>
      <t xml:space="preserve">Battery, </t>
    </r>
    <r>
      <rPr>
        <b/>
        <sz val="10"/>
        <color rgb="FF000000"/>
        <rFont val="Arial"/>
        <family val="2"/>
      </rPr>
      <t>12.8 V, 150 Ah LiFePO₄</t>
    </r>
    <r>
      <rPr>
        <sz val="10"/>
        <color rgb="FF000000"/>
        <rFont val="Arial"/>
        <family val="2"/>
      </rPr>
      <t>,80% DOD, &gt;2000 cycles with  complete with battery enclosure, DC SPD and all relevant accessories.</t>
    </r>
  </si>
  <si>
    <t>MPPT Solar Charge Controller (10 A) with dusk-to-dawn control and protections.</t>
  </si>
  <si>
    <t>8 m Hot-Dip Galvanized Steel Pole : base plate 300x300x20mm; 4XM24 anchor bolts, wind load compliant complete with outreach arm, base plate, anchor bolts and accessories.</t>
  </si>
  <si>
    <t>Supply and installation 2/24 V DC , with a mimum detection range of 15m,  weatherproof passive infrared (PIR) motion sensor suitable for outdoor solar street lighting applications, fully compatible with solar charge controller and LED luminaire. Sensor shall enable automatic light intensity control based on motion detection.
Includes mounting, cabling, programming, testing, and commissioning complete in all respects.</t>
  </si>
  <si>
    <t>INSTALLATION &amp; COMMISSIONING</t>
  </si>
  <si>
    <t>Installation, testing, commissioning, photometric testing, GPS recording, training, documentation and handover.</t>
  </si>
  <si>
    <t>Lot</t>
  </si>
  <si>
    <t>SUBTOTAL</t>
  </si>
  <si>
    <t>Project Name:  Purchase Supply and Installation of 36 Solar Street Lights (1.07km, 30mt Span)</t>
  </si>
  <si>
    <t>Project Name:  Purchase Supply and Installation of 42 Solar Street Lights (1.275km, 30mt Span)</t>
  </si>
  <si>
    <t>Project Name:  Purchase Supply and Installation of 45 Solar Street Lights (1.35km, 30mt Span)</t>
  </si>
  <si>
    <t>Project Name:  Purchase Supply and Installation of 40 Solar Street Lights (1.21km, Double Arm 30mt Span)</t>
  </si>
  <si>
    <r>
      <rPr>
        <b/>
        <sz val="10"/>
        <color rgb="FF000000"/>
        <rFont val="Arial"/>
        <family val="2"/>
      </rPr>
      <t>LED Luminaire, 150 W</t>
    </r>
    <r>
      <rPr>
        <sz val="10"/>
        <color rgb="FF000000"/>
        <rFont val="Arial"/>
        <family val="2"/>
      </rPr>
      <t xml:space="preserve">, efficacy ≥150 lm/W, IP66, aluminium housing, 5000–6500 K, complete with all accessories. </t>
    </r>
    <r>
      <rPr>
        <i/>
        <sz val="10"/>
        <color rgb="FF000000"/>
        <rFont val="Arial"/>
        <family val="2"/>
      </rPr>
      <t>(2 luminaires per pole)</t>
    </r>
  </si>
  <si>
    <r>
      <rPr>
        <b/>
        <sz val="10"/>
        <color rgb="FF000000"/>
        <rFont val="Arial"/>
        <family val="2"/>
      </rPr>
      <t>PV Module, 150 Wp Mono-crystalline</t>
    </r>
    <r>
      <rPr>
        <sz val="10"/>
        <color rgb="FF000000"/>
        <rFont val="Arial"/>
        <family val="2"/>
      </rPr>
      <t xml:space="preserve">, complete with galvanized mounting brackets and accessories. </t>
    </r>
    <r>
      <rPr>
        <i/>
        <sz val="10"/>
        <color rgb="FF000000"/>
        <rFont val="Arial"/>
        <family val="2"/>
      </rPr>
      <t>(2 modules per pole)</t>
    </r>
  </si>
  <si>
    <r>
      <rPr>
        <b/>
        <sz val="10"/>
        <color rgb="FF000000"/>
        <rFont val="Arial"/>
        <family val="2"/>
      </rPr>
      <t>MPPT Solar Charge Controller (10 A)</t>
    </r>
    <r>
      <rPr>
        <sz val="10"/>
        <color rgb="FF000000"/>
        <rFont val="Arial"/>
        <family val="2"/>
      </rPr>
      <t xml:space="preserve"> with dusk-to-dawn control, battery management, surge protection and all accessories. </t>
    </r>
    <r>
      <rPr>
        <i/>
        <sz val="10"/>
        <color rgb="FF000000"/>
        <rFont val="Arial"/>
        <family val="2"/>
      </rPr>
      <t>(2 controllers per pole)</t>
    </r>
  </si>
  <si>
    <r>
      <rPr>
        <b/>
        <sz val="10"/>
        <color rgb="FF000000"/>
        <rFont val="Arial"/>
        <family val="2"/>
      </rPr>
      <t>10 m Hot-Dip Galvanized Octagonal Steel Pole</t>
    </r>
    <r>
      <rPr>
        <sz val="10"/>
        <color rgb="FF000000"/>
        <rFont val="Arial"/>
        <family val="2"/>
      </rPr>
      <t>, minimum 3 mm wall thickness, hot-dip galvanized to ISO 1461, complete with double outreach arms,300x300x20mm base plate, 4XM24 anchor bolts, foundation template, hand-hole, cable gland, terminal block, earthing connection, anti-theft locking system, and all accessories.</t>
    </r>
  </si>
  <si>
    <r>
      <rPr>
        <b/>
        <sz val="10"/>
        <color rgb="FF000000"/>
        <rFont val="Arial"/>
        <family val="2"/>
      </rPr>
      <t>Outdoor PIR Motion Sensor (24 V DC)</t>
    </r>
    <r>
      <rPr>
        <sz val="10"/>
        <color rgb="FF000000"/>
        <rFont val="Arial"/>
        <family val="2"/>
      </rPr>
      <t>, complete with mounting brackets, wiring, programming, testing and commissioning.</t>
    </r>
  </si>
  <si>
    <t>MANDATORY MAINTENANCE TOOLS KIT</t>
  </si>
  <si>
    <t>MT1</t>
  </si>
  <si>
    <t>Digital True RMS Multimeter (Industrial Grade)</t>
  </si>
  <si>
    <t>MT2</t>
  </si>
  <si>
    <t>DC Clamp Meter (1000 A AC/DC)</t>
  </si>
  <si>
    <t>MT3</t>
  </si>
  <si>
    <t>Insulation Resistance Tester (1000 V Megger)</t>
  </si>
  <si>
    <t>MT4</t>
  </si>
  <si>
    <t>Earth Resistance Tester</t>
  </si>
  <si>
    <t>MT5</t>
  </si>
  <si>
    <t>Solar PV I-V Tester</t>
  </si>
  <si>
    <t>MT6</t>
  </si>
  <si>
    <t>Digital Lux Meter</t>
  </si>
  <si>
    <t>MT7</t>
  </si>
  <si>
    <t>Battery Capacity Tester</t>
  </si>
  <si>
    <t>MT8</t>
  </si>
  <si>
    <t>MC4 Crimping Tool</t>
  </si>
  <si>
    <t>MT9</t>
  </si>
  <si>
    <t>MC4 Connector Assembly Tool Kit</t>
  </si>
  <si>
    <t>Set</t>
  </si>
  <si>
    <t>MT10</t>
  </si>
  <si>
    <t>Hydraulic Cable Lug Crimping Tool</t>
  </si>
  <si>
    <t>MT11</t>
  </si>
  <si>
    <t>Torque Wrench Set</t>
  </si>
  <si>
    <t>MT12</t>
  </si>
  <si>
    <t>Complete Electrician Tool Kit</t>
  </si>
  <si>
    <t>MT13</t>
  </si>
  <si>
    <t>Insulated Screwdriver Set</t>
  </si>
  <si>
    <t>MT14</t>
  </si>
  <si>
    <t>Socket &amp; Spanner Set</t>
  </si>
  <si>
    <t>MT15</t>
  </si>
  <si>
    <t>Cordless Drill Kit (Professional Grade)</t>
  </si>
  <si>
    <t>MT16</t>
  </si>
  <si>
    <t>Portable Fiberglass Extension Ladder (8–10 m)</t>
  </si>
  <si>
    <t>MT17</t>
  </si>
  <si>
    <t>Portable Safety Harness with Double Lanyard</t>
  </si>
  <si>
    <t>MT18</t>
  </si>
  <si>
    <t>Safety Helmet</t>
  </si>
  <si>
    <t>MT19</t>
  </si>
  <si>
    <t>High-Visibility Safety Vest</t>
  </si>
  <si>
    <t>MT20</t>
  </si>
  <si>
    <t>Insulated Electrical Gloves</t>
  </si>
  <si>
    <t>Pair</t>
  </si>
  <si>
    <t>MT21</t>
  </si>
  <si>
    <t>Safety Boots</t>
  </si>
  <si>
    <t>MT22</t>
  </si>
  <si>
    <t>Lock-Out/Tag-Out (LOTO) Kit</t>
  </si>
  <si>
    <t>MT23</t>
  </si>
  <si>
    <t>Industrial First Aid Kit</t>
  </si>
  <si>
    <t>MT24</t>
  </si>
  <si>
    <t>Heavy-Duty Lockable Tool Box</t>
  </si>
  <si>
    <t>MT25</t>
  </si>
  <si>
    <t>GPS Handheld Device (Asset Mapping &amp; Pole Location)</t>
  </si>
  <si>
    <t>MT26</t>
  </si>
  <si>
    <t>Portable LED Work Light (Rechargeable)</t>
  </si>
  <si>
    <t>MT27</t>
  </si>
  <si>
    <t>Digital Compass / Clinometer</t>
  </si>
  <si>
    <t>MT28</t>
  </si>
  <si>
    <t>Cable Fault Finder / Cable Continuity Tester</t>
  </si>
  <si>
    <t>Purchase, Supply and Deliver Mandatory Spare parts</t>
  </si>
  <si>
    <t>SP1</t>
  </si>
  <si>
    <t>Complete LED Luminaire (100–120 W)</t>
  </si>
  <si>
    <t>SP2</t>
  </si>
  <si>
    <t>LED Driver</t>
  </si>
  <si>
    <t>SP3</t>
  </si>
  <si>
    <t>SP4</t>
  </si>
  <si>
    <t>LiFePO₄ Battery Pack (same capacity as installed)</t>
  </si>
  <si>
    <t>SP5</t>
  </si>
  <si>
    <t>8 m Hot-Dip Galvanized Steel Pole complete with outreach arm, base plate, anchor bolts and accessories.</t>
  </si>
  <si>
    <t>SP6</t>
  </si>
  <si>
    <t>MPPT Solar Charge Controller</t>
  </si>
  <si>
    <t>SP7</t>
  </si>
  <si>
    <t>Photocell / Dusk-to-Dawn Controller</t>
  </si>
  <si>
    <t>SP8</t>
  </si>
  <si>
    <t>DC Surge Protection Device (SPD)</t>
  </si>
  <si>
    <t>SP9</t>
  </si>
  <si>
    <t>DC Fuse Set</t>
  </si>
  <si>
    <t>SP10</t>
  </si>
  <si>
    <t>Miniature Circuit Breaker (MCB)</t>
  </si>
  <si>
    <t>SP11</t>
  </si>
  <si>
    <t>Cable Glands (Complete Assortment)</t>
  </si>
  <si>
    <t>SP12</t>
  </si>
  <si>
    <t>MC4 Connector Pair</t>
  </si>
  <si>
    <t>SP13</t>
  </si>
  <si>
    <t>Weatherproof Junction Box (IP66)</t>
  </si>
  <si>
    <t>SP14</t>
  </si>
  <si>
    <t>Pole Access Door Lock with Key</t>
  </si>
  <si>
    <t>SP15</t>
  </si>
  <si>
    <t>Pole Fuse Holder Assembly</t>
  </si>
  <si>
    <t>SP16</t>
  </si>
  <si>
    <t>Anchor Bolt Set (M24 × 4 with Nuts &amp; Washers)</t>
  </si>
  <si>
    <t>SP17</t>
  </si>
  <si>
    <t>Stainless Steel Fasteners Assortment</t>
  </si>
  <si>
    <t>SP18</t>
  </si>
  <si>
    <t>Pole Identification Plate</t>
  </si>
  <si>
    <t>SP19</t>
  </si>
  <si>
    <t>Copper Earth Rod (16 mm × 2.4 m Copper Bonded)</t>
  </si>
  <si>
    <t>SP20</t>
  </si>
  <si>
    <t>Earth Clamp &amp; Accessories</t>
  </si>
  <si>
    <t>SP21</t>
  </si>
  <si>
    <t>Internal Pole Wiring Kit</t>
  </si>
  <si>
    <t>SP22</t>
  </si>
  <si>
    <t>Complete Spare Cable Termination Kit</t>
  </si>
  <si>
    <t>SP23</t>
  </si>
  <si>
    <t>LED Optical Lens / Lens Cover Assembly</t>
  </si>
  <si>
    <t>SP24</t>
  </si>
  <si>
    <t>Waterproof Cable Connector Kit (IP68)</t>
  </si>
  <si>
    <t>SP25</t>
  </si>
  <si>
    <t>Silicone Gasket &amp; Pole Door Seal Kit</t>
  </si>
  <si>
    <t>SP26</t>
  </si>
  <si>
    <t>Anti-Corrosion Touch-up Paint Kit (HDG Pole Repair)</t>
  </si>
  <si>
    <t>SP27</t>
  </si>
  <si>
    <t>Spare PIR Motion Sensor (if installed)</t>
  </si>
  <si>
    <t>SP28</t>
  </si>
  <si>
    <t>RTC/Controller Backup Battery</t>
  </si>
  <si>
    <t>Project Name:  Purchase, Supply, Installation, Testing and Commissioning of Stand-alone Solar Street Lighting (5.883 km)</t>
  </si>
  <si>
    <t>Project Name:  Purchase, Supply, Installation, Testing and Commissioning of 195 Stand-alone Solar Street Lighting (5.883 km)</t>
  </si>
  <si>
    <t>AMOUNT (GBP)</t>
  </si>
  <si>
    <t>DAP Unit Price (GBP )</t>
  </si>
  <si>
    <t>DAP Total Price (GBP)</t>
  </si>
  <si>
    <r>
      <rPr>
        <b/>
        <sz val="10"/>
        <rFont val="Arial"/>
        <family val="2"/>
      </rPr>
      <t xml:space="preserve">LED Luminaire, </t>
    </r>
    <r>
      <rPr>
        <b/>
        <sz val="10"/>
        <color rgb="FF000000"/>
        <rFont val="Arial"/>
        <family val="2"/>
      </rPr>
      <t>150 W</t>
    </r>
    <r>
      <rPr>
        <sz val="10"/>
        <color rgb="FF000000"/>
        <rFont val="Arial"/>
        <family val="2"/>
      </rPr>
      <t>, efficacy ≥150 lm/W, IP66, aluminium housing, 5000–6500 K complete with all accessories.</t>
    </r>
  </si>
  <si>
    <r>
      <t xml:space="preserve">PV Module, </t>
    </r>
    <r>
      <rPr>
        <b/>
        <sz val="10"/>
        <color rgb="FF000000"/>
        <rFont val="Arial"/>
        <family val="2"/>
      </rPr>
      <t>150 Wp Mono-crystalline</t>
    </r>
    <r>
      <rPr>
        <sz val="10"/>
        <color rgb="FF000000"/>
        <rFont val="Arial"/>
        <family val="2"/>
      </rPr>
      <t>, complete with mounting accessories.</t>
    </r>
  </si>
  <si>
    <r>
      <t xml:space="preserve">Battery, </t>
    </r>
    <r>
      <rPr>
        <b/>
        <sz val="10"/>
        <color rgb="FF000000"/>
        <rFont val="Arial"/>
        <family val="2"/>
      </rPr>
      <t>12.8 V, 150 Ah LiFePO₄</t>
    </r>
    <r>
      <rPr>
        <sz val="10"/>
        <color rgb="FF000000"/>
        <rFont val="Arial"/>
        <family val="2"/>
      </rPr>
      <t>,80% DOD, &gt;2000 cycles with  complete with battery enclosure, DC SPD and all relevant accessories.</t>
    </r>
  </si>
  <si>
    <t>Battery, 12.8 V, 150 Ah LiFePO₄,80% DOD, &gt;2000 cycles with  complete with battery enclosure, DC SPD and all relevant accessories. (2 batteries per pole)</t>
  </si>
  <si>
    <r>
      <t xml:space="preserve">1 m × 1 m (Square) Double-Sided </t>
    </r>
    <r>
      <rPr>
        <sz val="10"/>
        <color theme="1"/>
        <rFont val="Arial"/>
        <family val="2"/>
      </rPr>
      <t>(Dual-Screen) Solar-Powered Smart LED Outdoor Billboard, comprising two independent full-colour LED display screens, one facing the front and one facing the rear/back side, minimum P5/P6 pixel pitch, IP65 protection rating, integrated industrial controller, 4G/Wi-Fi remote communication, programmable content management system, galvanized steel support frame, complete with mounting brackets and hardware, wiring and accessories, system configuration, testing, commissioning, and operator training, all as directed by the Engineer.</t>
    </r>
  </si>
  <si>
    <t>DAP Unit Price (GBP)</t>
  </si>
  <si>
    <t>Purchase, Supply and Delivery of Maintenance Tools for 5.883.km Stand-alone Solar Street Lighting System</t>
  </si>
  <si>
    <t>Purchase, Supply and Delivery of Mandatory Spare Parts for Stand-alone Solar Street Lighting System (5.883 km)</t>
  </si>
  <si>
    <t>Mandatory spare Parts</t>
  </si>
  <si>
    <t>Muni admin Corridor (Ring Road), 0.9 km, 30mt span Double Arm SSL</t>
  </si>
  <si>
    <t>Name of Organization/Firm:</t>
  </si>
  <si>
    <t>Contractors All Risk Insurance
Provide Quotation from well know and established Insurance Company with Policy Information to be provided as per guidance in Attachment IV In the RFP)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</si>
</sst>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_ * #,##0.00_ ;_ * \-#,##0.00_ ;_ * &quot;-&quot;??_ ;_ @_ "/>
    <numFmt numFmtId="165" formatCode="_-* #,##0.00_-;_-* #,##0.00\-;_-* &quot;-&quot;??_-;_-@_-"/>
    <numFmt numFmtId="166" formatCode="0.00;[Red]0.00"/>
  </numFmts>
  <fonts count="34" x14ac:knownFonts="1">
    <font>
      <sz val="11"/>
      <name val="Calibri"/>
      <charset val="134"/>
    </font>
    <font>
      <sz val="11"/>
      <color theme="1"/>
      <name val="Calibri"/>
      <family val="2"/>
      <scheme val="minor"/>
    </font>
    <font>
      <sz val="11"/>
      <color rgb="FF000000"/>
      <name val="Calibri"/>
      <family val="2"/>
    </font>
    <font>
      <b/>
      <sz val="11"/>
      <color rgb="FF000000"/>
      <name val="Calibri"/>
      <family val="2"/>
    </font>
    <font>
      <b/>
      <sz val="11"/>
      <color rgb="FFFFFFFF"/>
      <name val="Arial"/>
      <family val="2"/>
    </font>
    <font>
      <sz val="11"/>
      <color rgb="FFFFFFFF"/>
      <name val="Arial"/>
      <family val="2"/>
    </font>
    <font>
      <b/>
      <sz val="10"/>
      <color rgb="FF000000"/>
      <name val="Arial"/>
      <family val="2"/>
    </font>
    <font>
      <b/>
      <sz val="10"/>
      <name val="Arial"/>
      <family val="2"/>
    </font>
    <font>
      <b/>
      <sz val="10"/>
      <color rgb="FFFFFFFF"/>
      <name val="Arial"/>
      <family val="2"/>
    </font>
    <font>
      <sz val="10"/>
      <color rgb="FFFFFFFF"/>
      <name val="Arial"/>
      <family val="2"/>
    </font>
    <font>
      <sz val="10"/>
      <name val="Arial"/>
      <family val="2"/>
    </font>
    <font>
      <sz val="10"/>
      <color rgb="FF000000"/>
      <name val="Arial"/>
      <family val="2"/>
    </font>
    <font>
      <b/>
      <sz val="11"/>
      <name val="Calibri"/>
      <family val="2"/>
    </font>
    <font>
      <b/>
      <sz val="10"/>
      <name val="Calibri"/>
      <family val="2"/>
    </font>
    <font>
      <i/>
      <sz val="10"/>
      <color rgb="FF000000"/>
      <name val="Arial"/>
      <family val="2"/>
    </font>
    <font>
      <sz val="11"/>
      <color rgb="FF000000"/>
      <name val="Arial"/>
      <family val="2"/>
    </font>
    <font>
      <b/>
      <sz val="12"/>
      <color rgb="FF000000"/>
      <name val="Arial"/>
      <family val="2"/>
    </font>
    <font>
      <b/>
      <sz val="10"/>
      <name val="Arial"/>
      <family val="2"/>
    </font>
    <font>
      <b/>
      <sz val="10"/>
      <color rgb="FF000000"/>
      <name val="Arial"/>
      <family val="2"/>
    </font>
    <font>
      <sz val="10"/>
      <color rgb="FF000000"/>
      <name val="Arial"/>
      <family val="2"/>
    </font>
    <font>
      <b/>
      <sz val="12"/>
      <color rgb="FFFFFFFF"/>
      <name val="Arial"/>
      <family val="2"/>
    </font>
    <font>
      <sz val="10"/>
      <name val="Arial"/>
      <family val="2"/>
    </font>
    <font>
      <sz val="12"/>
      <color rgb="FF000000"/>
      <name val="Arial"/>
      <family val="2"/>
    </font>
    <font>
      <sz val="10"/>
      <color rgb="FFFF0000"/>
      <name val="Arial"/>
      <family val="2"/>
    </font>
    <font>
      <b/>
      <sz val="10"/>
      <color rgb="FFFF0000"/>
      <name val="Arial"/>
      <family val="2"/>
    </font>
    <font>
      <b/>
      <sz val="10"/>
      <color rgb="FFFFFFFF"/>
      <name val="Arial"/>
      <family val="2"/>
    </font>
    <font>
      <sz val="11"/>
      <color theme="1"/>
      <name val="Calibri"/>
      <family val="2"/>
      <scheme val="minor"/>
    </font>
    <font>
      <sz val="10"/>
      <color theme="1"/>
      <name val="Arial"/>
      <family val="2"/>
    </font>
    <font>
      <b/>
      <sz val="10"/>
      <color theme="1"/>
      <name val="Arial"/>
      <family val="2"/>
    </font>
    <font>
      <b/>
      <sz val="12"/>
      <name val="Arial"/>
      <family val="2"/>
    </font>
    <font>
      <sz val="12"/>
      <name val="Arial"/>
      <family val="2"/>
    </font>
    <font>
      <sz val="11"/>
      <color theme="1"/>
      <name val="Arial"/>
      <family val="2"/>
    </font>
    <font>
      <b/>
      <u/>
      <sz val="10"/>
      <name val="Arial"/>
      <family val="2"/>
    </font>
    <font>
      <u/>
      <sz val="10"/>
      <color rgb="FFFF0000"/>
      <name val="Arial"/>
      <family val="2"/>
    </font>
  </fonts>
  <fills count="9">
    <fill>
      <patternFill patternType="none"/>
    </fill>
    <fill>
      <patternFill patternType="gray125"/>
    </fill>
    <fill>
      <patternFill patternType="solid">
        <fgColor rgb="FF2D53A1"/>
        <bgColor indexed="64"/>
      </patternFill>
    </fill>
    <fill>
      <patternFill patternType="solid">
        <fgColor rgb="FFCFCDCD"/>
        <bgColor indexed="64"/>
      </patternFill>
    </fill>
    <fill>
      <patternFill patternType="solid">
        <fgColor rgb="FF4873CB"/>
        <bgColor indexed="64"/>
      </patternFill>
    </fill>
    <fill>
      <patternFill patternType="solid">
        <fgColor rgb="FFEE822F"/>
        <bgColor indexed="64"/>
      </patternFill>
    </fill>
    <fill>
      <patternFill patternType="solid">
        <fgColor rgb="FFF8CDAB"/>
        <bgColor indexed="64"/>
      </patternFill>
    </fill>
    <fill>
      <patternFill patternType="solid">
        <fgColor rgb="FFFFFFCC"/>
        <bgColor indexed="64"/>
      </patternFill>
    </fill>
    <fill>
      <patternFill patternType="solid">
        <fgColor theme="5" tint="0.59999389629810485"/>
        <bgColor indexed="64"/>
      </patternFill>
    </fill>
  </fills>
  <borders count="33">
    <border>
      <left/>
      <right/>
      <top/>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medium">
        <color indexed="64"/>
      </left>
      <right/>
      <top/>
      <bottom style="thin">
        <color auto="1"/>
      </bottom>
      <diagonal/>
    </border>
    <border>
      <left/>
      <right/>
      <top/>
      <bottom style="thin">
        <color auto="1"/>
      </bottom>
      <diagonal/>
    </border>
    <border>
      <left/>
      <right style="medium">
        <color indexed="64"/>
      </right>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bottom style="thin">
        <color auto="1"/>
      </bottom>
      <diagonal/>
    </border>
    <border>
      <left/>
      <right/>
      <top style="thin">
        <color auto="1"/>
      </top>
      <bottom/>
      <diagonal/>
    </border>
    <border>
      <left style="medium">
        <color indexed="64"/>
      </left>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s>
  <cellStyleXfs count="13">
    <xf numFmtId="0" fontId="0" fillId="0" borderId="0">
      <alignment vertical="center"/>
    </xf>
    <xf numFmtId="164" fontId="2" fillId="0" borderId="0">
      <alignment vertical="top"/>
      <protection locked="0"/>
    </xf>
    <xf numFmtId="165" fontId="10" fillId="0" borderId="0">
      <alignment vertical="top"/>
      <protection locked="0"/>
    </xf>
    <xf numFmtId="0" fontId="10" fillId="0" borderId="0">
      <protection locked="0"/>
    </xf>
    <xf numFmtId="0" fontId="10" fillId="0" borderId="0">
      <protection locked="0"/>
    </xf>
    <xf numFmtId="0" fontId="10" fillId="0" borderId="0">
      <protection locked="0"/>
    </xf>
    <xf numFmtId="0" fontId="26" fillId="0" borderId="0">
      <alignment vertical="center"/>
    </xf>
    <xf numFmtId="164" fontId="1" fillId="0" borderId="0" applyFont="0" applyFill="0" applyBorder="0" applyAlignment="0" applyProtection="0">
      <alignment vertical="center"/>
    </xf>
    <xf numFmtId="0" fontId="1" fillId="7" borderId="13" applyNumberFormat="0" applyFont="0" applyAlignment="0" applyProtection="0">
      <alignment vertical="center"/>
    </xf>
    <xf numFmtId="165" fontId="21" fillId="0" borderId="0" applyFont="0" applyFill="0" applyBorder="0" applyAlignment="0" applyProtection="0"/>
    <xf numFmtId="44" fontId="1" fillId="0" borderId="0" applyFont="0" applyFill="0" applyBorder="0" applyAlignment="0" applyProtection="0"/>
    <xf numFmtId="0" fontId="21" fillId="0" borderId="0"/>
    <xf numFmtId="0" fontId="1" fillId="0" borderId="0"/>
  </cellStyleXfs>
  <cellXfs count="211">
    <xf numFmtId="0" fontId="0" fillId="0" borderId="0" xfId="0">
      <alignment vertical="center"/>
    </xf>
    <xf numFmtId="0" fontId="2" fillId="0" borderId="0" xfId="0" applyFont="1" applyAlignment="1"/>
    <xf numFmtId="0" fontId="12" fillId="0" borderId="0" xfId="4" applyFont="1" applyAlignment="1" applyProtection="1">
      <alignment vertical="center" wrapText="1"/>
    </xf>
    <xf numFmtId="0" fontId="13" fillId="0" borderId="0" xfId="0" applyFont="1" applyAlignment="1" applyProtection="1">
      <alignment vertical="center" wrapText="1"/>
      <protection locked="0"/>
    </xf>
    <xf numFmtId="0" fontId="21" fillId="0" borderId="9" xfId="0" applyFont="1" applyBorder="1" applyAlignment="1" applyProtection="1">
      <alignment horizontal="left" vertical="center" wrapText="1"/>
      <protection locked="0"/>
    </xf>
    <xf numFmtId="165" fontId="21" fillId="0" borderId="9" xfId="2" applyFont="1" applyBorder="1" applyAlignment="1">
      <alignment horizontal="center" vertical="center" wrapText="1"/>
      <protection locked="0"/>
    </xf>
    <xf numFmtId="2" fontId="21" fillId="0" borderId="9" xfId="0" applyNumberFormat="1" applyFont="1" applyBorder="1" applyAlignment="1">
      <alignment horizontal="center" vertical="center"/>
    </xf>
    <xf numFmtId="0" fontId="19" fillId="0" borderId="9" xfId="0" applyFont="1" applyBorder="1" applyAlignment="1">
      <alignment vertical="center" wrapText="1"/>
    </xf>
    <xf numFmtId="0" fontId="6" fillId="3" borderId="9" xfId="0" applyFont="1" applyFill="1" applyBorder="1" applyAlignment="1">
      <alignment horizontal="center" vertical="center" wrapText="1"/>
    </xf>
    <xf numFmtId="0" fontId="6" fillId="3" borderId="9" xfId="0" applyFont="1" applyFill="1" applyBorder="1" applyAlignment="1">
      <alignment horizontal="left" vertical="center" wrapText="1"/>
    </xf>
    <xf numFmtId="43" fontId="21" fillId="0" borderId="9" xfId="1" applyNumberFormat="1" applyFont="1" applyBorder="1" applyAlignment="1" applyProtection="1">
      <alignment horizontal="center" vertical="center"/>
      <protection hidden="1"/>
    </xf>
    <xf numFmtId="0" fontId="19" fillId="0" borderId="9" xfId="0" applyFont="1" applyBorder="1" applyAlignment="1">
      <alignment horizontal="center" vertical="center"/>
    </xf>
    <xf numFmtId="0" fontId="21" fillId="0" borderId="9" xfId="0" applyFont="1" applyBorder="1" applyAlignment="1">
      <alignment vertical="center" wrapText="1"/>
    </xf>
    <xf numFmtId="1" fontId="21" fillId="0" borderId="9" xfId="0" applyNumberFormat="1" applyFont="1" applyBorder="1" applyAlignment="1">
      <alignment horizontal="center" vertical="center"/>
    </xf>
    <xf numFmtId="0" fontId="21" fillId="0" borderId="9" xfId="0" applyFont="1" applyBorder="1" applyAlignment="1">
      <alignment horizontal="center" vertical="center"/>
    </xf>
    <xf numFmtId="0" fontId="30" fillId="0" borderId="9" xfId="5" applyFont="1" applyBorder="1" applyAlignment="1" applyProtection="1">
      <alignment vertical="center"/>
    </xf>
    <xf numFmtId="0" fontId="30" fillId="0" borderId="9" xfId="5" applyFont="1" applyBorder="1" applyAlignment="1" applyProtection="1">
      <alignment horizontal="left" vertical="center"/>
    </xf>
    <xf numFmtId="0" fontId="16" fillId="4" borderId="9" xfId="0" applyFont="1" applyFill="1" applyBorder="1" applyAlignment="1">
      <alignment horizontal="center" vertical="center"/>
    </xf>
    <xf numFmtId="0" fontId="22" fillId="4" borderId="9" xfId="0" applyFont="1" applyFill="1" applyBorder="1" applyAlignment="1">
      <alignment horizontal="center" vertical="center"/>
    </xf>
    <xf numFmtId="0" fontId="17" fillId="0" borderId="9" xfId="4" applyFont="1" applyBorder="1" applyAlignment="1">
      <alignment horizontal="left" vertical="center" wrapText="1"/>
      <protection locked="0"/>
    </xf>
    <xf numFmtId="0" fontId="21" fillId="0" borderId="9" xfId="4" applyFont="1" applyBorder="1" applyAlignment="1">
      <alignment horizontal="left" vertical="center" wrapText="1"/>
      <protection locked="0"/>
    </xf>
    <xf numFmtId="0" fontId="7" fillId="0" borderId="9" xfId="4" applyFont="1" applyBorder="1" applyAlignment="1" applyProtection="1">
      <alignment horizontal="left" vertical="center" wrapText="1"/>
    </xf>
    <xf numFmtId="0" fontId="17" fillId="0" borderId="9" xfId="4" applyFont="1" applyBorder="1" applyAlignment="1" applyProtection="1">
      <alignment horizontal="left" vertical="center" wrapText="1"/>
    </xf>
    <xf numFmtId="0" fontId="17" fillId="0" borderId="7" xfId="4" applyFont="1" applyBorder="1" applyAlignment="1">
      <alignment horizontal="left" vertical="center" wrapText="1"/>
      <protection locked="0"/>
    </xf>
    <xf numFmtId="0" fontId="31" fillId="0" borderId="0" xfId="0" applyFont="1" applyAlignment="1"/>
    <xf numFmtId="0" fontId="32" fillId="0" borderId="4" xfId="3" applyFont="1" applyBorder="1" applyAlignment="1" applyProtection="1">
      <alignment horizontal="center" vertical="center"/>
    </xf>
    <xf numFmtId="0" fontId="33" fillId="0" borderId="4" xfId="3" applyFont="1" applyBorder="1" applyAlignment="1" applyProtection="1">
      <alignment horizontal="center"/>
    </xf>
    <xf numFmtId="0" fontId="29" fillId="0" borderId="0" xfId="4" applyFont="1" applyBorder="1" applyAlignment="1" applyProtection="1">
      <alignment horizontal="left" vertical="center" wrapText="1"/>
    </xf>
    <xf numFmtId="0" fontId="30" fillId="0" borderId="12" xfId="3" applyFont="1" applyBorder="1" applyAlignment="1" applyProtection="1">
      <alignment horizontal="center" vertical="center"/>
    </xf>
    <xf numFmtId="0" fontId="29" fillId="6" borderId="10" xfId="3" applyFont="1" applyFill="1" applyBorder="1" applyAlignment="1" applyProtection="1">
      <alignment horizontal="center" vertical="center"/>
    </xf>
    <xf numFmtId="0" fontId="29" fillId="6" borderId="12" xfId="3" applyFont="1" applyFill="1" applyBorder="1" applyAlignment="1" applyProtection="1">
      <alignment horizontal="center" vertical="center"/>
    </xf>
    <xf numFmtId="0" fontId="18" fillId="0" borderId="0" xfId="0" applyFont="1" applyBorder="1" applyAlignment="1">
      <alignment vertical="center" wrapText="1"/>
    </xf>
    <xf numFmtId="0" fontId="17" fillId="5" borderId="7" xfId="0" applyFont="1" applyFill="1" applyBorder="1" applyAlignment="1" applyProtection="1">
      <alignment horizontal="center" vertical="center"/>
      <protection hidden="1"/>
    </xf>
    <xf numFmtId="0" fontId="15" fillId="0" borderId="7" xfId="0" applyFont="1" applyBorder="1" applyAlignment="1" applyProtection="1">
      <protection hidden="1"/>
    </xf>
    <xf numFmtId="0" fontId="17" fillId="5" borderId="7" xfId="0" applyFont="1" applyFill="1" applyBorder="1" applyAlignment="1" applyProtection="1">
      <protection hidden="1"/>
    </xf>
    <xf numFmtId="43" fontId="24" fillId="5" borderId="7" xfId="1" applyNumberFormat="1" applyFont="1" applyFill="1" applyBorder="1" applyAlignment="1" applyProtection="1">
      <alignment horizontal="center"/>
      <protection hidden="1"/>
    </xf>
    <xf numFmtId="43" fontId="21" fillId="5" borderId="7" xfId="0" applyNumberFormat="1" applyFont="1" applyFill="1" applyBorder="1" applyAlignment="1" applyProtection="1">
      <protection locked="0"/>
    </xf>
    <xf numFmtId="43" fontId="17" fillId="5" borderId="7" xfId="1" applyNumberFormat="1" applyFont="1" applyFill="1" applyBorder="1" applyAlignment="1" applyProtection="1">
      <alignment horizontal="center" vertical="center"/>
      <protection hidden="1"/>
    </xf>
    <xf numFmtId="0" fontId="21" fillId="0" borderId="7" xfId="4" applyFont="1" applyBorder="1" applyAlignment="1">
      <alignment horizontal="left" vertical="center" wrapText="1"/>
      <protection locked="0"/>
    </xf>
    <xf numFmtId="0" fontId="18" fillId="3" borderId="20" xfId="0" applyFont="1" applyFill="1" applyBorder="1" applyAlignment="1">
      <alignment horizontal="center" vertical="center" wrapText="1"/>
    </xf>
    <xf numFmtId="0" fontId="7" fillId="0" borderId="0" xfId="0" applyFont="1" applyBorder="1" applyAlignment="1">
      <alignment horizontal="center" vertical="center" wrapText="1"/>
    </xf>
    <xf numFmtId="0" fontId="30" fillId="0" borderId="9" xfId="5" applyFont="1" applyBorder="1" applyAlignment="1" applyProtection="1">
      <alignment horizontal="left" vertical="center" wrapText="1"/>
    </xf>
    <xf numFmtId="0" fontId="7" fillId="8" borderId="22" xfId="3" applyFont="1" applyFill="1" applyBorder="1" applyAlignment="1" applyProtection="1">
      <alignment horizontal="center" vertical="center" wrapText="1"/>
    </xf>
    <xf numFmtId="0" fontId="7" fillId="8" borderId="21" xfId="3" applyFont="1" applyFill="1" applyBorder="1" applyAlignment="1" applyProtection="1">
      <alignment horizontal="center" vertical="center" wrapText="1"/>
    </xf>
    <xf numFmtId="0" fontId="10" fillId="0" borderId="0" xfId="5" applyBorder="1" applyProtection="1"/>
    <xf numFmtId="0" fontId="23" fillId="0" borderId="0" xfId="5" applyFont="1" applyBorder="1" applyProtection="1"/>
    <xf numFmtId="0" fontId="29" fillId="0" borderId="4" xfId="4" applyFont="1" applyBorder="1" applyAlignment="1" applyProtection="1">
      <alignment horizontal="left" vertical="center" wrapText="1"/>
    </xf>
    <xf numFmtId="0" fontId="29" fillId="0" borderId="5" xfId="4" applyFont="1" applyBorder="1" applyAlignment="1" applyProtection="1">
      <alignment horizontal="left" vertical="center" wrapText="1"/>
    </xf>
    <xf numFmtId="0" fontId="30" fillId="0" borderId="26" xfId="3" applyFont="1" applyBorder="1" applyAlignment="1" applyProtection="1">
      <alignment horizontal="center" vertical="center"/>
    </xf>
    <xf numFmtId="43" fontId="29" fillId="0" borderId="28" xfId="5" applyNumberFormat="1" applyFont="1" applyBorder="1" applyAlignment="1" applyProtection="1">
      <alignment vertical="center"/>
    </xf>
    <xf numFmtId="0" fontId="29" fillId="6" borderId="26" xfId="3" applyFont="1" applyFill="1" applyBorder="1" applyAlignment="1" applyProtection="1">
      <alignment horizontal="center" vertical="center"/>
    </xf>
    <xf numFmtId="43" fontId="29" fillId="6" borderId="28" xfId="5" applyNumberFormat="1" applyFont="1" applyFill="1" applyBorder="1" applyAlignment="1" applyProtection="1">
      <alignment horizontal="center" vertical="center"/>
    </xf>
    <xf numFmtId="0" fontId="10" fillId="0" borderId="5" xfId="5" applyBorder="1" applyProtection="1"/>
    <xf numFmtId="0" fontId="23" fillId="0" borderId="5" xfId="5" applyFont="1" applyBorder="1" applyProtection="1"/>
    <xf numFmtId="0" fontId="10" fillId="0" borderId="0" xfId="5" applyBorder="1" applyAlignment="1" applyProtection="1">
      <alignment horizontal="right" vertical="center" wrapText="1"/>
    </xf>
    <xf numFmtId="0" fontId="7" fillId="0" borderId="32" xfId="4" applyFont="1" applyBorder="1" applyAlignment="1" applyProtection="1">
      <alignment horizontal="left" vertical="center" wrapText="1"/>
    </xf>
    <xf numFmtId="0" fontId="7" fillId="0" borderId="28" xfId="4" applyFont="1" applyBorder="1" applyAlignment="1" applyProtection="1">
      <alignment horizontal="left" vertical="center" wrapText="1"/>
    </xf>
    <xf numFmtId="0" fontId="17" fillId="0" borderId="32" xfId="4" applyFont="1" applyBorder="1" applyAlignment="1" applyProtection="1">
      <alignment horizontal="left" vertical="center" wrapText="1"/>
    </xf>
    <xf numFmtId="0" fontId="17" fillId="0" borderId="28" xfId="4" applyFont="1" applyBorder="1" applyAlignment="1" applyProtection="1">
      <alignment horizontal="left" vertical="center" wrapText="1"/>
    </xf>
    <xf numFmtId="0" fontId="2" fillId="0" borderId="0" xfId="0" applyFont="1" applyAlignment="1" applyProtection="1"/>
    <xf numFmtId="43" fontId="3" fillId="0" borderId="0" xfId="0" applyNumberFormat="1" applyFont="1" applyAlignment="1" applyProtection="1"/>
    <xf numFmtId="0" fontId="20" fillId="2" borderId="23" xfId="0" applyFont="1" applyFill="1" applyBorder="1" applyAlignment="1" applyProtection="1">
      <alignment horizontal="center" vertical="center"/>
    </xf>
    <xf numFmtId="0" fontId="20" fillId="2" borderId="24" xfId="0" applyFont="1" applyFill="1" applyBorder="1" applyAlignment="1" applyProtection="1">
      <alignment horizontal="center" vertical="center"/>
    </xf>
    <xf numFmtId="0" fontId="20" fillId="2" borderId="25" xfId="0" applyFont="1" applyFill="1" applyBorder="1" applyAlignment="1" applyProtection="1">
      <alignment horizontal="center" vertical="center"/>
    </xf>
    <xf numFmtId="0" fontId="7" fillId="0" borderId="14" xfId="0" applyFont="1" applyBorder="1" applyAlignment="1" applyProtection="1">
      <alignment horizontal="center" vertical="center" wrapText="1"/>
    </xf>
    <xf numFmtId="0" fontId="7" fillId="0" borderId="15" xfId="0" applyFont="1" applyBorder="1" applyAlignment="1" applyProtection="1">
      <alignment horizontal="center" vertical="center" wrapText="1"/>
    </xf>
    <xf numFmtId="0" fontId="31" fillId="0" borderId="0" xfId="0" applyFont="1" applyAlignment="1" applyProtection="1"/>
    <xf numFmtId="0" fontId="29" fillId="0" borderId="26" xfId="0" applyFont="1" applyBorder="1" applyAlignment="1" applyProtection="1">
      <alignment horizontal="center" vertical="center"/>
    </xf>
    <xf numFmtId="0" fontId="29" fillId="0" borderId="10" xfId="0" applyFont="1" applyBorder="1" applyAlignment="1" applyProtection="1">
      <alignment horizontal="center" vertical="center"/>
    </xf>
    <xf numFmtId="0" fontId="29" fillId="0" borderId="27" xfId="0" applyFont="1" applyBorder="1" applyAlignment="1" applyProtection="1">
      <alignment horizontal="center" vertical="center"/>
    </xf>
    <xf numFmtId="0" fontId="29" fillId="3" borderId="26" xfId="0" applyFont="1" applyFill="1" applyBorder="1" applyAlignment="1" applyProtection="1">
      <alignment horizontal="center" vertical="center"/>
    </xf>
    <xf numFmtId="0" fontId="29" fillId="3" borderId="12" xfId="0" applyFont="1" applyFill="1" applyBorder="1" applyAlignment="1" applyProtection="1">
      <alignment horizontal="center" vertical="center"/>
    </xf>
    <xf numFmtId="0" fontId="29" fillId="3" borderId="9" xfId="0" applyFont="1" applyFill="1" applyBorder="1" applyProtection="1">
      <alignment vertical="center"/>
    </xf>
    <xf numFmtId="43" fontId="29" fillId="3" borderId="28" xfId="0" applyNumberFormat="1" applyFont="1" applyFill="1" applyBorder="1" applyAlignment="1" applyProtection="1">
      <alignment horizontal="center" vertical="center"/>
    </xf>
    <xf numFmtId="0" fontId="10" fillId="0" borderId="4" xfId="0" applyFont="1" applyBorder="1" applyAlignment="1" applyProtection="1">
      <alignment horizontal="left" vertical="center" wrapText="1"/>
    </xf>
    <xf numFmtId="0" fontId="10" fillId="0" borderId="0" xfId="0" applyFont="1" applyBorder="1" applyAlignment="1" applyProtection="1">
      <alignment horizontal="left" vertical="center" wrapText="1"/>
    </xf>
    <xf numFmtId="0" fontId="10" fillId="0" borderId="5" xfId="0" applyFont="1" applyBorder="1" applyAlignment="1" applyProtection="1">
      <alignment horizontal="left" vertical="center" wrapText="1"/>
    </xf>
    <xf numFmtId="0" fontId="31" fillId="0" borderId="4" xfId="0" applyFont="1" applyBorder="1" applyAlignment="1" applyProtection="1"/>
    <xf numFmtId="0" fontId="31" fillId="0" borderId="0" xfId="0" applyFont="1" applyBorder="1" applyAlignment="1" applyProtection="1"/>
    <xf numFmtId="0" fontId="31" fillId="0" borderId="5" xfId="0" applyFont="1" applyBorder="1" applyAlignment="1" applyProtection="1"/>
    <xf numFmtId="0" fontId="10" fillId="0" borderId="0" xfId="0" applyFont="1" applyBorder="1" applyAlignment="1" applyProtection="1">
      <alignment horizontal="right" vertical="center"/>
    </xf>
    <xf numFmtId="0" fontId="27" fillId="0" borderId="4" xfId="0" applyFont="1" applyBorder="1" applyAlignment="1" applyProtection="1"/>
    <xf numFmtId="0" fontId="27" fillId="0" borderId="0" xfId="0" applyFont="1" applyBorder="1" applyAlignment="1" applyProtection="1">
      <alignment horizontal="right" vertical="center"/>
    </xf>
    <xf numFmtId="0" fontId="27" fillId="0" borderId="17" xfId="0" applyFont="1" applyBorder="1" applyAlignment="1" applyProtection="1"/>
    <xf numFmtId="0" fontId="27" fillId="0" borderId="18" xfId="0" applyFont="1" applyBorder="1" applyAlignment="1" applyProtection="1"/>
    <xf numFmtId="0" fontId="27" fillId="0" borderId="19" xfId="0" applyFont="1" applyBorder="1" applyAlignment="1" applyProtection="1"/>
    <xf numFmtId="0" fontId="7" fillId="0" borderId="15" xfId="0"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43" fontId="29" fillId="0" borderId="28" xfId="5" applyNumberFormat="1" applyFont="1" applyBorder="1" applyAlignment="1" applyProtection="1">
      <alignment vertical="center"/>
      <protection locked="0"/>
    </xf>
    <xf numFmtId="0" fontId="7" fillId="8" borderId="21" xfId="3" applyFont="1" applyFill="1" applyBorder="1" applyAlignment="1" applyProtection="1">
      <alignment horizontal="center" vertical="center"/>
      <protection locked="0"/>
    </xf>
    <xf numFmtId="0" fontId="7" fillId="8" borderId="29" xfId="3" applyFont="1" applyFill="1" applyBorder="1" applyAlignment="1" applyProtection="1">
      <alignment horizontal="center" vertical="center"/>
      <protection locked="0"/>
    </xf>
    <xf numFmtId="0" fontId="31" fillId="0" borderId="0" xfId="0" applyFont="1" applyBorder="1" applyAlignment="1" applyProtection="1">
      <protection locked="0"/>
    </xf>
    <xf numFmtId="43" fontId="28" fillId="0" borderId="5" xfId="0" applyNumberFormat="1" applyFont="1" applyBorder="1" applyAlignment="1" applyProtection="1">
      <protection locked="0"/>
    </xf>
    <xf numFmtId="0" fontId="7" fillId="0" borderId="0" xfId="0" applyFont="1" applyBorder="1" applyAlignment="1" applyProtection="1">
      <alignment horizontal="center" vertical="center" wrapText="1"/>
      <protection locked="0"/>
    </xf>
    <xf numFmtId="43" fontId="15" fillId="0" borderId="9" xfId="0" applyNumberFormat="1" applyFont="1" applyBorder="1" applyAlignment="1" applyProtection="1">
      <alignment horizontal="right" vertical="center" wrapText="1"/>
      <protection locked="0"/>
    </xf>
    <xf numFmtId="0" fontId="6" fillId="3" borderId="9" xfId="0" applyFont="1" applyFill="1" applyBorder="1" applyAlignment="1" applyProtection="1">
      <alignment horizontal="center" vertical="center" wrapText="1"/>
      <protection locked="0"/>
    </xf>
    <xf numFmtId="0" fontId="15" fillId="0" borderId="0" xfId="0" applyFont="1" applyBorder="1" applyAlignment="1" applyProtection="1">
      <protection locked="0"/>
    </xf>
    <xf numFmtId="0" fontId="18" fillId="0" borderId="0" xfId="0" applyFont="1" applyBorder="1" applyAlignment="1" applyProtection="1">
      <alignment vertical="center" wrapText="1"/>
      <protection locked="0"/>
    </xf>
    <xf numFmtId="0" fontId="2" fillId="0" borderId="0" xfId="0" applyFont="1" applyAlignment="1" applyProtection="1">
      <alignment horizontal="center" vertical="center"/>
    </xf>
    <xf numFmtId="43" fontId="2" fillId="0" borderId="0" xfId="0" applyNumberFormat="1" applyFont="1" applyAlignment="1" applyProtection="1"/>
    <xf numFmtId="0" fontId="8" fillId="2" borderId="1" xfId="0" applyFont="1" applyFill="1" applyBorder="1" applyAlignment="1" applyProtection="1">
      <alignment horizontal="center" vertical="center"/>
    </xf>
    <xf numFmtId="0" fontId="8" fillId="2" borderId="30" xfId="0" applyFont="1" applyFill="1" applyBorder="1" applyAlignment="1" applyProtection="1">
      <alignment horizontal="center" vertical="center"/>
    </xf>
    <xf numFmtId="43" fontId="8" fillId="2" borderId="30" xfId="0" applyNumberFormat="1" applyFont="1" applyFill="1" applyBorder="1" applyAlignment="1" applyProtection="1">
      <alignment horizontal="center" vertical="center"/>
    </xf>
    <xf numFmtId="43" fontId="8" fillId="2" borderId="31" xfId="0" applyNumberFormat="1" applyFont="1" applyFill="1" applyBorder="1" applyAlignment="1" applyProtection="1">
      <alignment horizontal="center" vertical="center"/>
    </xf>
    <xf numFmtId="0" fontId="7" fillId="0" borderId="9" xfId="4" applyFont="1" applyBorder="1" applyAlignment="1" applyProtection="1">
      <alignment horizontal="center" vertical="center" wrapText="1"/>
    </xf>
    <xf numFmtId="43" fontId="7" fillId="0" borderId="9" xfId="4" applyNumberFormat="1" applyFont="1" applyBorder="1" applyAlignment="1" applyProtection="1">
      <alignment horizontal="left" vertical="center" wrapText="1"/>
    </xf>
    <xf numFmtId="43" fontId="7" fillId="0" borderId="28" xfId="4" applyNumberFormat="1" applyFont="1" applyBorder="1" applyAlignment="1" applyProtection="1">
      <alignment horizontal="left" vertical="center" wrapText="1"/>
    </xf>
    <xf numFmtId="0" fontId="7" fillId="0" borderId="4" xfId="0" applyFont="1" applyBorder="1" applyAlignment="1" applyProtection="1">
      <alignment horizontal="center" vertical="center" wrapText="1"/>
    </xf>
    <xf numFmtId="0" fontId="7" fillId="0" borderId="0" xfId="0" applyFont="1" applyBorder="1" applyAlignment="1" applyProtection="1">
      <alignment horizontal="center" vertical="center" wrapText="1"/>
    </xf>
    <xf numFmtId="0" fontId="6" fillId="3" borderId="32" xfId="0" applyFont="1" applyFill="1" applyBorder="1" applyAlignment="1" applyProtection="1">
      <alignment horizontal="center" vertical="center" wrapText="1"/>
    </xf>
    <xf numFmtId="0" fontId="6" fillId="3" borderId="9" xfId="0" applyFont="1" applyFill="1" applyBorder="1" applyAlignment="1" applyProtection="1">
      <alignment horizontal="center" vertical="center" wrapText="1"/>
    </xf>
    <xf numFmtId="0" fontId="6" fillId="3" borderId="28" xfId="0" applyFont="1" applyFill="1" applyBorder="1" applyAlignment="1" applyProtection="1">
      <alignment horizontal="center" vertical="center" wrapText="1"/>
    </xf>
    <xf numFmtId="0" fontId="11" fillId="0" borderId="32" xfId="0" applyFont="1" applyBorder="1" applyAlignment="1" applyProtection="1">
      <alignment horizontal="center" vertical="center" wrapText="1"/>
    </xf>
    <xf numFmtId="0" fontId="11" fillId="0" borderId="9" xfId="0" applyFont="1" applyBorder="1" applyAlignment="1" applyProtection="1">
      <alignment vertical="center" wrapText="1"/>
    </xf>
    <xf numFmtId="0" fontId="11" fillId="0" borderId="9" xfId="0" applyFont="1" applyBorder="1" applyAlignment="1" applyProtection="1">
      <alignment horizontal="center" vertical="center" wrapText="1"/>
    </xf>
    <xf numFmtId="166" fontId="11" fillId="0" borderId="9" xfId="0" applyNumberFormat="1" applyFont="1" applyBorder="1" applyAlignment="1" applyProtection="1">
      <alignment horizontal="center" vertical="center" wrapText="1"/>
    </xf>
    <xf numFmtId="43" fontId="21" fillId="0" borderId="28" xfId="1" applyNumberFormat="1" applyFont="1" applyBorder="1" applyAlignment="1" applyProtection="1">
      <alignment horizontal="center" vertical="center"/>
    </xf>
    <xf numFmtId="0" fontId="6" fillId="3" borderId="9" xfId="0" applyFont="1" applyFill="1" applyBorder="1" applyAlignment="1" applyProtection="1">
      <alignment horizontal="left" vertical="center" wrapText="1"/>
    </xf>
    <xf numFmtId="0" fontId="6" fillId="3" borderId="28" xfId="0" applyFont="1" applyFill="1" applyBorder="1" applyAlignment="1" applyProtection="1">
      <alignment vertical="center" wrapText="1"/>
    </xf>
    <xf numFmtId="0" fontId="6" fillId="0" borderId="32" xfId="0" applyFont="1" applyBorder="1" applyAlignment="1" applyProtection="1">
      <alignment horizontal="left" vertical="center" wrapText="1"/>
    </xf>
    <xf numFmtId="0" fontId="6" fillId="0" borderId="9" xfId="0" applyFont="1" applyBorder="1" applyAlignment="1" applyProtection="1">
      <alignment horizontal="left" vertical="center" wrapText="1"/>
    </xf>
    <xf numFmtId="0" fontId="6" fillId="0" borderId="9" xfId="0" applyFont="1" applyBorder="1" applyAlignment="1" applyProtection="1">
      <alignment horizontal="center" vertical="center" wrapText="1"/>
    </xf>
    <xf numFmtId="43" fontId="6" fillId="0" borderId="9" xfId="0" applyNumberFormat="1" applyFont="1" applyBorder="1" applyAlignment="1" applyProtection="1">
      <alignment horizontal="left" vertical="center" wrapText="1"/>
    </xf>
    <xf numFmtId="43" fontId="6" fillId="0" borderId="28" xfId="0" applyNumberFormat="1" applyFont="1" applyBorder="1" applyProtection="1">
      <alignment vertical="center"/>
    </xf>
    <xf numFmtId="0" fontId="18" fillId="0" borderId="4" xfId="0" applyFont="1" applyBorder="1" applyAlignment="1" applyProtection="1">
      <alignment vertical="center" wrapText="1"/>
    </xf>
    <xf numFmtId="0" fontId="18" fillId="0" borderId="0" xfId="0" applyFont="1" applyBorder="1" applyAlignment="1" applyProtection="1">
      <alignment vertical="center" wrapText="1"/>
    </xf>
    <xf numFmtId="0" fontId="18" fillId="0" borderId="17" xfId="0" applyFont="1" applyBorder="1" applyAlignment="1" applyProtection="1">
      <alignment vertical="center" wrapText="1"/>
    </xf>
    <xf numFmtId="0" fontId="18" fillId="0" borderId="18" xfId="0" applyFont="1" applyBorder="1" applyAlignment="1" applyProtection="1">
      <alignment vertical="center" wrapText="1"/>
    </xf>
    <xf numFmtId="0" fontId="7" fillId="0" borderId="5" xfId="0" applyFont="1" applyBorder="1" applyAlignment="1" applyProtection="1">
      <alignment horizontal="center" vertical="center" wrapText="1"/>
      <protection locked="0"/>
    </xf>
    <xf numFmtId="43" fontId="23" fillId="0" borderId="9" xfId="0" applyNumberFormat="1" applyFont="1" applyBorder="1" applyAlignment="1" applyProtection="1">
      <alignment vertical="center" wrapText="1"/>
      <protection locked="0"/>
    </xf>
    <xf numFmtId="0" fontId="24" fillId="3" borderId="9" xfId="0" applyFont="1" applyFill="1" applyBorder="1" applyAlignment="1" applyProtection="1">
      <alignment vertical="center" wrapText="1"/>
      <protection locked="0"/>
    </xf>
    <xf numFmtId="0" fontId="6" fillId="3" borderId="9" xfId="0" applyFont="1" applyFill="1" applyBorder="1" applyAlignment="1" applyProtection="1">
      <alignment vertical="center" wrapText="1"/>
      <protection locked="0"/>
    </xf>
    <xf numFmtId="0" fontId="15" fillId="0" borderId="5" xfId="0" applyFont="1" applyBorder="1" applyAlignment="1" applyProtection="1">
      <protection locked="0"/>
    </xf>
    <xf numFmtId="0" fontId="18" fillId="0" borderId="5" xfId="0" applyFont="1" applyBorder="1" applyAlignment="1" applyProtection="1">
      <alignment vertical="center" wrapText="1"/>
      <protection locked="0"/>
    </xf>
    <xf numFmtId="0" fontId="18" fillId="0" borderId="18" xfId="0" applyFont="1" applyBorder="1" applyAlignment="1" applyProtection="1">
      <alignment vertical="center" wrapText="1"/>
      <protection locked="0"/>
    </xf>
    <xf numFmtId="0" fontId="18" fillId="0" borderId="19" xfId="0" applyFont="1" applyBorder="1" applyAlignment="1" applyProtection="1">
      <alignment vertical="center" wrapText="1"/>
      <protection locked="0"/>
    </xf>
    <xf numFmtId="0" fontId="2" fillId="0" borderId="7" xfId="0" applyFont="1" applyBorder="1" applyAlignment="1" applyProtection="1"/>
    <xf numFmtId="0" fontId="2" fillId="0" borderId="7" xfId="0" applyFont="1" applyBorder="1" applyAlignment="1" applyProtection="1">
      <alignment horizontal="center" vertical="center"/>
    </xf>
    <xf numFmtId="43" fontId="2" fillId="0" borderId="7" xfId="0" applyNumberFormat="1" applyFont="1" applyBorder="1" applyAlignment="1" applyProtection="1"/>
    <xf numFmtId="0" fontId="25" fillId="2" borderId="1" xfId="0" applyFont="1" applyFill="1" applyBorder="1" applyAlignment="1" applyProtection="1">
      <alignment horizontal="center" vertical="center"/>
    </xf>
    <xf numFmtId="0" fontId="25" fillId="2" borderId="30" xfId="0" applyFont="1" applyFill="1" applyBorder="1" applyAlignment="1" applyProtection="1">
      <alignment horizontal="center" vertical="center"/>
    </xf>
    <xf numFmtId="43" fontId="25" fillId="2" borderId="30" xfId="0" applyNumberFormat="1" applyFont="1" applyFill="1" applyBorder="1" applyAlignment="1" applyProtection="1">
      <alignment horizontal="center" vertical="center"/>
    </xf>
    <xf numFmtId="43" fontId="25" fillId="2" borderId="31" xfId="0" applyNumberFormat="1" applyFont="1" applyFill="1" applyBorder="1" applyAlignment="1" applyProtection="1">
      <alignment horizontal="center" vertical="center"/>
    </xf>
    <xf numFmtId="0" fontId="17" fillId="0" borderId="9" xfId="4" applyFont="1" applyBorder="1" applyAlignment="1" applyProtection="1">
      <alignment horizontal="center" vertical="center" wrapText="1"/>
    </xf>
    <xf numFmtId="43" fontId="17" fillId="0" borderId="9" xfId="4" applyNumberFormat="1" applyFont="1" applyBorder="1" applyAlignment="1" applyProtection="1">
      <alignment horizontal="left" vertical="center" wrapText="1"/>
    </xf>
    <xf numFmtId="43" fontId="17" fillId="0" borderId="28" xfId="4" applyNumberFormat="1" applyFont="1" applyBorder="1" applyAlignment="1" applyProtection="1">
      <alignment horizontal="left" vertical="center" wrapText="1"/>
    </xf>
    <xf numFmtId="0" fontId="18" fillId="3" borderId="32" xfId="0" applyFont="1" applyFill="1" applyBorder="1" applyAlignment="1" applyProtection="1">
      <alignment horizontal="center" vertical="center" wrapText="1"/>
    </xf>
    <xf numFmtId="0" fontId="18" fillId="3" borderId="9" xfId="0" applyFont="1" applyFill="1" applyBorder="1" applyAlignment="1" applyProtection="1">
      <alignment horizontal="center" vertical="center" wrapText="1"/>
    </xf>
    <xf numFmtId="0" fontId="18" fillId="3" borderId="28" xfId="0" applyFont="1" applyFill="1" applyBorder="1" applyAlignment="1" applyProtection="1">
      <alignment horizontal="center" vertical="center" wrapText="1"/>
    </xf>
    <xf numFmtId="0" fontId="19" fillId="0" borderId="32" xfId="0" applyFont="1" applyBorder="1" applyAlignment="1" applyProtection="1">
      <alignment horizontal="center" vertical="center" wrapText="1"/>
    </xf>
    <xf numFmtId="0" fontId="19" fillId="0" borderId="9" xfId="0" applyFont="1" applyBorder="1" applyAlignment="1" applyProtection="1">
      <alignment vertical="center" wrapText="1"/>
    </xf>
    <xf numFmtId="0" fontId="19" fillId="0" borderId="9" xfId="0" applyFont="1" applyBorder="1" applyAlignment="1" applyProtection="1">
      <alignment horizontal="center" vertical="center" wrapText="1"/>
    </xf>
    <xf numFmtId="166" fontId="19" fillId="0" borderId="9" xfId="0" applyNumberFormat="1" applyFont="1" applyBorder="1" applyAlignment="1" applyProtection="1">
      <alignment horizontal="center" vertical="center" wrapText="1"/>
    </xf>
    <xf numFmtId="0" fontId="18" fillId="3" borderId="9" xfId="0" applyFont="1" applyFill="1" applyBorder="1" applyAlignment="1" applyProtection="1">
      <alignment horizontal="left" vertical="center" wrapText="1"/>
    </xf>
    <xf numFmtId="0" fontId="18" fillId="3" borderId="28" xfId="0" applyFont="1" applyFill="1" applyBorder="1" applyAlignment="1" applyProtection="1">
      <alignment vertical="center" wrapText="1"/>
    </xf>
    <xf numFmtId="0" fontId="18" fillId="0" borderId="32" xfId="0" applyFont="1" applyBorder="1" applyAlignment="1" applyProtection="1">
      <alignment horizontal="left" vertical="center" wrapText="1"/>
    </xf>
    <xf numFmtId="0" fontId="18" fillId="0" borderId="9" xfId="0" applyFont="1" applyBorder="1" applyAlignment="1" applyProtection="1">
      <alignment horizontal="left" vertical="center" wrapText="1"/>
    </xf>
    <xf numFmtId="0" fontId="18" fillId="0" borderId="9" xfId="0" applyFont="1" applyBorder="1" applyAlignment="1" applyProtection="1">
      <alignment horizontal="center" vertical="center" wrapText="1"/>
    </xf>
    <xf numFmtId="43" fontId="18" fillId="0" borderId="9" xfId="0" applyNumberFormat="1" applyFont="1" applyBorder="1" applyAlignment="1" applyProtection="1">
      <alignment horizontal="left" vertical="center" wrapText="1"/>
    </xf>
    <xf numFmtId="43" fontId="18" fillId="0" borderId="28" xfId="0" applyNumberFormat="1" applyFont="1" applyBorder="1" applyProtection="1">
      <alignment vertical="center"/>
    </xf>
    <xf numFmtId="0" fontId="15" fillId="0" borderId="7" xfId="0" applyFont="1" applyBorder="1" applyAlignment="1" applyProtection="1"/>
    <xf numFmtId="0" fontId="15" fillId="0" borderId="7" xfId="0" applyFont="1" applyBorder="1" applyAlignment="1" applyProtection="1">
      <alignment horizontal="center" vertical="center"/>
    </xf>
    <xf numFmtId="43" fontId="15" fillId="0" borderId="7" xfId="0" applyNumberFormat="1" applyFont="1" applyBorder="1" applyAlignment="1" applyProtection="1"/>
    <xf numFmtId="0" fontId="18" fillId="3" borderId="9" xfId="0" applyFont="1" applyFill="1" applyBorder="1" applyAlignment="1" applyProtection="1">
      <alignment vertical="center" wrapText="1"/>
      <protection locked="0"/>
    </xf>
    <xf numFmtId="0" fontId="9" fillId="2" borderId="30" xfId="0" applyFont="1" applyFill="1" applyBorder="1" applyAlignment="1" applyProtection="1">
      <alignment horizontal="center" vertical="center"/>
    </xf>
    <xf numFmtId="0" fontId="10" fillId="0" borderId="9" xfId="4" applyBorder="1" applyAlignment="1" applyProtection="1">
      <alignment horizontal="center" vertical="center" wrapText="1"/>
    </xf>
    <xf numFmtId="43" fontId="11" fillId="0" borderId="28" xfId="0" applyNumberFormat="1" applyFont="1" applyBorder="1" applyAlignment="1" applyProtection="1">
      <alignment vertical="center" wrapText="1"/>
    </xf>
    <xf numFmtId="0" fontId="6" fillId="3" borderId="11" xfId="0" applyFont="1" applyFill="1" applyBorder="1" applyAlignment="1" applyProtection="1">
      <alignment horizontal="left" vertical="center" wrapText="1"/>
    </xf>
    <xf numFmtId="0" fontId="6" fillId="3" borderId="10" xfId="0" applyFont="1" applyFill="1" applyBorder="1" applyAlignment="1" applyProtection="1">
      <alignment horizontal="left" vertical="center" wrapText="1"/>
    </xf>
    <xf numFmtId="0" fontId="6" fillId="3" borderId="12" xfId="0" applyFont="1" applyFill="1" applyBorder="1" applyAlignment="1" applyProtection="1">
      <alignment horizontal="left" vertical="center" wrapText="1"/>
    </xf>
    <xf numFmtId="0" fontId="6" fillId="3" borderId="28" xfId="0" applyFont="1" applyFill="1" applyBorder="1" applyAlignment="1" applyProtection="1">
      <alignment horizontal="left" vertical="center" wrapText="1"/>
    </xf>
    <xf numFmtId="0" fontId="6" fillId="0" borderId="32" xfId="0" applyFont="1" applyBorder="1" applyAlignment="1" applyProtection="1">
      <alignment horizontal="center" vertical="center" wrapText="1"/>
    </xf>
    <xf numFmtId="0" fontId="6" fillId="0" borderId="9" xfId="0" applyFont="1" applyBorder="1" applyAlignment="1" applyProtection="1">
      <alignment vertical="center" wrapText="1"/>
    </xf>
    <xf numFmtId="0" fontId="28" fillId="0" borderId="9" xfId="6" applyFont="1" applyBorder="1" applyAlignment="1" applyProtection="1">
      <alignment vertical="center" wrapText="1"/>
    </xf>
    <xf numFmtId="0" fontId="6" fillId="3" borderId="9" xfId="0" applyFont="1" applyFill="1" applyBorder="1" applyAlignment="1" applyProtection="1">
      <alignment horizontal="left" vertical="center" wrapText="1"/>
    </xf>
    <xf numFmtId="43" fontId="23" fillId="0" borderId="9" xfId="0" applyNumberFormat="1" applyFont="1" applyBorder="1" applyAlignment="1" applyProtection="1">
      <alignment horizontal="right" vertical="center" wrapText="1"/>
      <protection locked="0"/>
    </xf>
    <xf numFmtId="43" fontId="24" fillId="3" borderId="9" xfId="0" applyNumberFormat="1" applyFont="1" applyFill="1" applyBorder="1" applyAlignment="1" applyProtection="1">
      <alignment horizontal="left" vertical="center" wrapText="1"/>
      <protection locked="0"/>
    </xf>
    <xf numFmtId="0" fontId="2" fillId="0" borderId="0" xfId="0" applyFont="1" applyProtection="1">
      <alignment vertical="center"/>
    </xf>
    <xf numFmtId="0" fontId="2" fillId="0" borderId="0" xfId="0" applyFont="1" applyAlignment="1" applyProtection="1">
      <alignment horizontal="right" vertical="center"/>
    </xf>
    <xf numFmtId="0" fontId="2" fillId="0" borderId="23" xfId="0" applyFont="1" applyBorder="1" applyProtection="1">
      <alignment vertical="center"/>
    </xf>
    <xf numFmtId="0" fontId="25" fillId="2" borderId="30" xfId="0" applyFont="1" applyFill="1" applyBorder="1" applyAlignment="1" applyProtection="1">
      <alignment horizontal="left" vertical="center"/>
    </xf>
    <xf numFmtId="0" fontId="25" fillId="2" borderId="30" xfId="0" applyFont="1" applyFill="1" applyBorder="1" applyAlignment="1" applyProtection="1">
      <alignment horizontal="right" vertical="center"/>
    </xf>
    <xf numFmtId="0" fontId="25" fillId="2" borderId="31" xfId="0" applyFont="1" applyFill="1" applyBorder="1" applyAlignment="1" applyProtection="1">
      <alignment horizontal="right" vertical="center"/>
    </xf>
    <xf numFmtId="0" fontId="2" fillId="0" borderId="4" xfId="0" applyFont="1" applyBorder="1" applyProtection="1">
      <alignment vertical="center"/>
    </xf>
    <xf numFmtId="0" fontId="18" fillId="0" borderId="9" xfId="0" applyFont="1" applyBorder="1" applyAlignment="1" applyProtection="1">
      <alignment horizontal="right" vertical="center" wrapText="1"/>
    </xf>
    <xf numFmtId="0" fontId="18" fillId="0" borderId="28" xfId="0" applyFont="1" applyBorder="1" applyAlignment="1" applyProtection="1">
      <alignment horizontal="right" vertical="center" wrapText="1"/>
    </xf>
    <xf numFmtId="0" fontId="3" fillId="0" borderId="4" xfId="0" applyFont="1" applyBorder="1" applyAlignment="1" applyProtection="1">
      <alignment horizontal="center" vertical="center"/>
    </xf>
    <xf numFmtId="43" fontId="18" fillId="3" borderId="9" xfId="0" applyNumberFormat="1" applyFont="1" applyFill="1" applyBorder="1" applyAlignment="1" applyProtection="1">
      <alignment horizontal="center" vertical="center" wrapText="1"/>
    </xf>
    <xf numFmtId="43" fontId="18" fillId="3" borderId="28" xfId="0" applyNumberFormat="1" applyFont="1" applyFill="1" applyBorder="1" applyAlignment="1" applyProtection="1">
      <alignment horizontal="center" vertical="center" wrapText="1"/>
    </xf>
    <xf numFmtId="0" fontId="3" fillId="0" borderId="0" xfId="0" applyFont="1" applyAlignment="1" applyProtection="1">
      <alignment horizontal="center" vertical="center"/>
    </xf>
    <xf numFmtId="0" fontId="18" fillId="0" borderId="9" xfId="0" applyFont="1" applyBorder="1" applyAlignment="1" applyProtection="1"/>
    <xf numFmtId="43" fontId="17" fillId="0" borderId="28" xfId="1" applyNumberFormat="1" applyFont="1" applyBorder="1" applyAlignment="1" applyProtection="1">
      <alignment horizontal="center" vertical="center"/>
    </xf>
    <xf numFmtId="0" fontId="15" fillId="0" borderId="21" xfId="0" applyFont="1" applyBorder="1" applyAlignment="1" applyProtection="1">
      <protection locked="0"/>
    </xf>
    <xf numFmtId="0" fontId="15" fillId="0" borderId="29" xfId="0" applyFont="1" applyBorder="1" applyAlignment="1" applyProtection="1">
      <protection locked="0"/>
    </xf>
    <xf numFmtId="43" fontId="19" fillId="0" borderId="9" xfId="0" applyNumberFormat="1" applyFont="1" applyBorder="1" applyAlignment="1" applyProtection="1">
      <alignment horizontal="right" vertical="center" wrapText="1"/>
      <protection locked="0"/>
    </xf>
    <xf numFmtId="0" fontId="7" fillId="0" borderId="10" xfId="0" applyFont="1" applyBorder="1" applyAlignment="1" applyProtection="1">
      <alignment horizontal="center" vertical="center" wrapText="1"/>
      <protection locked="0"/>
    </xf>
    <xf numFmtId="0" fontId="7" fillId="0" borderId="27" xfId="0" applyFont="1" applyBorder="1" applyAlignment="1" applyProtection="1">
      <alignment horizontal="center" vertical="center" wrapText="1"/>
      <protection locked="0"/>
    </xf>
    <xf numFmtId="0" fontId="4" fillId="2" borderId="1" xfId="0" applyFont="1" applyFill="1" applyBorder="1" applyAlignment="1" applyProtection="1">
      <alignment horizontal="center" vertical="center"/>
    </xf>
    <xf numFmtId="0" fontId="5" fillId="2" borderId="2" xfId="0" applyFont="1" applyFill="1" applyBorder="1" applyAlignment="1" applyProtection="1"/>
    <xf numFmtId="0" fontId="5" fillId="2" borderId="3" xfId="0" applyFont="1" applyFill="1" applyBorder="1" applyAlignment="1" applyProtection="1"/>
    <xf numFmtId="0" fontId="18" fillId="0" borderId="4" xfId="0" applyFont="1" applyBorder="1" applyAlignment="1" applyProtection="1">
      <alignment horizontal="left" vertical="center" wrapText="1"/>
    </xf>
    <xf numFmtId="0" fontId="18" fillId="0" borderId="0" xfId="0" applyFont="1" applyBorder="1" applyAlignment="1" applyProtection="1">
      <alignment horizontal="left" vertical="center" wrapText="1"/>
    </xf>
    <xf numFmtId="0" fontId="18" fillId="0" borderId="5" xfId="0" applyFont="1" applyBorder="1" applyAlignment="1" applyProtection="1">
      <alignment horizontal="left" vertical="center" wrapText="1"/>
    </xf>
    <xf numFmtId="0" fontId="17" fillId="0" borderId="6" xfId="4" applyFont="1" applyBorder="1" applyAlignment="1" applyProtection="1">
      <alignment horizontal="left" vertical="center" wrapText="1"/>
    </xf>
    <xf numFmtId="0" fontId="17" fillId="0" borderId="7" xfId="4" applyFont="1" applyBorder="1" applyAlignment="1" applyProtection="1">
      <alignment horizontal="left" vertical="center" wrapText="1"/>
    </xf>
    <xf numFmtId="0" fontId="17" fillId="0" borderId="8" xfId="4" applyFont="1" applyBorder="1" applyAlignment="1" applyProtection="1">
      <alignment horizontal="left" vertical="center" wrapText="1"/>
    </xf>
    <xf numFmtId="0" fontId="3" fillId="0" borderId="0" xfId="0" applyFont="1" applyProtection="1">
      <alignment vertical="center"/>
    </xf>
    <xf numFmtId="43" fontId="7" fillId="0" borderId="0" xfId="0" applyNumberFormat="1" applyFont="1" applyBorder="1" applyAlignment="1" applyProtection="1">
      <alignment horizontal="center"/>
      <protection locked="0"/>
    </xf>
    <xf numFmtId="43" fontId="7" fillId="0" borderId="5" xfId="0" applyNumberFormat="1" applyFont="1" applyBorder="1" applyAlignment="1" applyProtection="1">
      <alignment horizontal="center"/>
      <protection locked="0"/>
    </xf>
    <xf numFmtId="0" fontId="31" fillId="0" borderId="0" xfId="0" applyFont="1" applyBorder="1" applyAlignment="1" applyProtection="1">
      <alignment horizontal="center"/>
      <protection locked="0"/>
    </xf>
    <xf numFmtId="0" fontId="31" fillId="0" borderId="5" xfId="0" applyFont="1" applyBorder="1" applyAlignment="1" applyProtection="1">
      <alignment horizontal="center"/>
      <protection locked="0"/>
    </xf>
  </cellXfs>
  <cellStyles count="13">
    <cellStyle name="Comma" xfId="1" builtinId="3"/>
    <cellStyle name="Comma 2" xfId="2" xr:uid="{00000000-0005-0000-0000-000031000000}"/>
    <cellStyle name="Comma 2 2" xfId="9" xr:uid="{C7B23D0E-0C51-40BA-A36A-FC2760263D96}"/>
    <cellStyle name="Comma 3" xfId="7" xr:uid="{965AA548-FEC1-41F1-B00B-10455E0BA506}"/>
    <cellStyle name="Currency 3" xfId="10" xr:uid="{31AAB7C8-3E8C-41B3-8E60-568744395D86}"/>
    <cellStyle name="Legal 8½ x 14 in_Bill 03 Fuel Tank and Dispensing Unit Kattankudy" xfId="3" xr:uid="{00000000-0005-0000-0000-000032000000}"/>
    <cellStyle name="Legal 8½ x 14 in_Recycling Store Buildg_BOQ" xfId="4" xr:uid="{00000000-0005-0000-0000-000033000000}"/>
    <cellStyle name="Normal" xfId="0" builtinId="0"/>
    <cellStyle name="Normal 2" xfId="11" xr:uid="{3041C1B4-6B67-4184-8CA5-C9BBA39A3D67}"/>
    <cellStyle name="Normal 3" xfId="6" xr:uid="{51F9DE61-5C50-46AF-949A-3493148175E8}"/>
    <cellStyle name="Normal 7" xfId="12" xr:uid="{62AB1738-9F2C-4E41-8A57-821B3A5D3BA3}"/>
    <cellStyle name="Normal_Bill 02 Ice Storage Auction hall and Radio Room Kattankudy 2" xfId="5" xr:uid="{00000000-0005-0000-0000-000034000000}"/>
    <cellStyle name="Note 2" xfId="8" xr:uid="{9E3F4996-AC72-455B-BF63-7A98157E691A}"/>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xr9:uid="{AC204255-8519-4C58-82C2-B9AEABC1732F}">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5D293E88-A19A-4D19-ABBA-0F627A548024}">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0584A7"/>
      <color rgb="FF00E667"/>
      <color rgb="FF4460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D30"/>
  <sheetViews>
    <sheetView tabSelected="1" view="pageBreakPreview" zoomScale="60" zoomScaleNormal="100" workbookViewId="0">
      <selection activeCell="A2" sqref="A2:D2"/>
    </sheetView>
  </sheetViews>
  <sheetFormatPr baseColWidth="10" defaultColWidth="9" defaultRowHeight="15" x14ac:dyDescent="0.2"/>
  <cols>
    <col min="1" max="1" width="10.5" style="59" customWidth="1"/>
    <col min="2" max="2" width="8.83203125" style="59" customWidth="1"/>
    <col min="3" max="3" width="87.83203125" style="59" customWidth="1"/>
    <col min="4" max="4" width="19.83203125" style="60" customWidth="1"/>
    <col min="5" max="16384" width="9" style="59"/>
  </cols>
  <sheetData>
    <row r="1" spans="1:4" ht="6" customHeight="1" thickBot="1" x14ac:dyDescent="0.25"/>
    <row r="2" spans="1:4" ht="27" customHeight="1" x14ac:dyDescent="0.2">
      <c r="A2" s="61" t="s">
        <v>1</v>
      </c>
      <c r="B2" s="62"/>
      <c r="C2" s="62"/>
      <c r="D2" s="63"/>
    </row>
    <row r="3" spans="1:4" ht="24" customHeight="1" x14ac:dyDescent="0.2">
      <c r="A3" s="46" t="s">
        <v>2</v>
      </c>
      <c r="B3" s="27"/>
      <c r="C3" s="27"/>
      <c r="D3" s="47"/>
    </row>
    <row r="4" spans="1:4" ht="36" customHeight="1" x14ac:dyDescent="0.2">
      <c r="A4" s="46" t="s">
        <v>184</v>
      </c>
      <c r="B4" s="27"/>
      <c r="C4" s="27"/>
      <c r="D4" s="47"/>
    </row>
    <row r="5" spans="1:4" ht="20" customHeight="1" x14ac:dyDescent="0.2">
      <c r="A5" s="46" t="s">
        <v>3</v>
      </c>
      <c r="B5" s="27"/>
      <c r="C5" s="27"/>
      <c r="D5" s="47"/>
    </row>
    <row r="6" spans="1:4" s="66" customFormat="1" ht="79" customHeight="1" x14ac:dyDescent="0.15">
      <c r="A6" s="64" t="s">
        <v>198</v>
      </c>
      <c r="B6" s="65"/>
      <c r="C6" s="86"/>
      <c r="D6" s="87"/>
    </row>
    <row r="7" spans="1:4" ht="22" customHeight="1" x14ac:dyDescent="0.2">
      <c r="A7" s="67" t="s">
        <v>4</v>
      </c>
      <c r="B7" s="68"/>
      <c r="C7" s="68"/>
      <c r="D7" s="69"/>
    </row>
    <row r="8" spans="1:4" ht="33" customHeight="1" x14ac:dyDescent="0.2">
      <c r="A8" s="70" t="s">
        <v>5</v>
      </c>
      <c r="B8" s="71"/>
      <c r="C8" s="72" t="s">
        <v>6</v>
      </c>
      <c r="D8" s="73" t="s">
        <v>185</v>
      </c>
    </row>
    <row r="9" spans="1:4" ht="24" customHeight="1" x14ac:dyDescent="0.2">
      <c r="A9" s="48">
        <v>1</v>
      </c>
      <c r="B9" s="28"/>
      <c r="C9" s="15" t="s">
        <v>7</v>
      </c>
      <c r="D9" s="49">
        <f>Preliminary!F19</f>
        <v>0</v>
      </c>
    </row>
    <row r="10" spans="1:4" ht="28" customHeight="1" x14ac:dyDescent="0.2">
      <c r="A10" s="48">
        <v>2</v>
      </c>
      <c r="B10" s="28"/>
      <c r="C10" s="15" t="s">
        <v>8</v>
      </c>
      <c r="D10" s="49">
        <f>'Kaafi – Saylada Road 0.97km'!F19</f>
        <v>0</v>
      </c>
    </row>
    <row r="11" spans="1:4" ht="28" customHeight="1" x14ac:dyDescent="0.2">
      <c r="A11" s="48">
        <v>3</v>
      </c>
      <c r="B11" s="28"/>
      <c r="C11" s="15" t="s">
        <v>9</v>
      </c>
      <c r="D11" s="49">
        <f>'Silanyo RA – Barkulan Rd 1.07km'!F19</f>
        <v>0</v>
      </c>
    </row>
    <row r="12" spans="1:4" ht="28" customHeight="1" x14ac:dyDescent="0.2">
      <c r="A12" s="48">
        <v>4</v>
      </c>
      <c r="B12" s="28"/>
      <c r="C12" s="15" t="s">
        <v>10</v>
      </c>
      <c r="D12" s="49">
        <f>'Silanyo RA–Muni HQ 1.275km'!F19</f>
        <v>0</v>
      </c>
    </row>
    <row r="13" spans="1:4" ht="28" customHeight="1" x14ac:dyDescent="0.2">
      <c r="A13" s="48">
        <v>5</v>
      </c>
      <c r="B13" s="28"/>
      <c r="C13" s="15" t="s">
        <v>11</v>
      </c>
      <c r="D13" s="49">
        <f>'Yemeni Hotel–Burao Unsty 1.35km'!F19</f>
        <v>0</v>
      </c>
    </row>
    <row r="14" spans="1:4" ht="32.5" customHeight="1" x14ac:dyDescent="0.2">
      <c r="A14" s="48">
        <v>6</v>
      </c>
      <c r="B14" s="28"/>
      <c r="C14" s="15" t="s">
        <v>197</v>
      </c>
      <c r="D14" s="49">
        <f>'Muni Admin Corrider (RA) 1.21km'!F20</f>
        <v>0</v>
      </c>
    </row>
    <row r="15" spans="1:4" ht="25" customHeight="1" x14ac:dyDescent="0.2">
      <c r="A15" s="48">
        <v>7</v>
      </c>
      <c r="B15" s="28"/>
      <c r="C15" s="15" t="s">
        <v>12</v>
      </c>
      <c r="D15" s="49">
        <f>'Maintenance Tools Kit'!G34</f>
        <v>0</v>
      </c>
    </row>
    <row r="16" spans="1:4" ht="25" customHeight="1" x14ac:dyDescent="0.2">
      <c r="A16" s="48">
        <v>8</v>
      </c>
      <c r="B16" s="28"/>
      <c r="C16" s="16" t="s">
        <v>196</v>
      </c>
      <c r="D16" s="49">
        <f>'Mandatory Spare Parts'!F35</f>
        <v>0</v>
      </c>
    </row>
    <row r="17" spans="1:4" ht="95" customHeight="1" x14ac:dyDescent="0.2">
      <c r="A17" s="48">
        <v>9</v>
      </c>
      <c r="B17" s="28"/>
      <c r="C17" s="41" t="s">
        <v>199</v>
      </c>
      <c r="D17" s="88"/>
    </row>
    <row r="18" spans="1:4" ht="25" customHeight="1" x14ac:dyDescent="0.2">
      <c r="A18" s="50" t="s">
        <v>13</v>
      </c>
      <c r="B18" s="29"/>
      <c r="C18" s="30"/>
      <c r="D18" s="51">
        <f>SUM(D9:D16)</f>
        <v>0</v>
      </c>
    </row>
    <row r="19" spans="1:4" s="66" customFormat="1" ht="53" customHeight="1" x14ac:dyDescent="0.15">
      <c r="A19" s="42" t="s">
        <v>14</v>
      </c>
      <c r="B19" s="43"/>
      <c r="C19" s="89"/>
      <c r="D19" s="90"/>
    </row>
    <row r="20" spans="1:4" s="66" customFormat="1" ht="24" customHeight="1" x14ac:dyDescent="0.15">
      <c r="A20" s="25" t="s">
        <v>15</v>
      </c>
      <c r="B20" s="44"/>
      <c r="C20" s="44"/>
      <c r="D20" s="52"/>
    </row>
    <row r="21" spans="1:4" s="66" customFormat="1" ht="20" customHeight="1" x14ac:dyDescent="0.15">
      <c r="A21" s="74" t="s">
        <v>16</v>
      </c>
      <c r="B21" s="75"/>
      <c r="C21" s="75"/>
      <c r="D21" s="76"/>
    </row>
    <row r="22" spans="1:4" s="66" customFormat="1" ht="21" customHeight="1" x14ac:dyDescent="0.15">
      <c r="A22" s="74" t="s">
        <v>17</v>
      </c>
      <c r="B22" s="75"/>
      <c r="C22" s="75"/>
      <c r="D22" s="76"/>
    </row>
    <row r="23" spans="1:4" s="66" customFormat="1" ht="14" x14ac:dyDescent="0.15">
      <c r="A23" s="26"/>
      <c r="B23" s="45"/>
      <c r="C23" s="45"/>
      <c r="D23" s="53"/>
    </row>
    <row r="24" spans="1:4" s="66" customFormat="1" ht="14" x14ac:dyDescent="0.15">
      <c r="A24" s="77"/>
      <c r="B24" s="78"/>
      <c r="C24" s="78"/>
      <c r="D24" s="79"/>
    </row>
    <row r="25" spans="1:4" s="66" customFormat="1" ht="60" customHeight="1" x14ac:dyDescent="0.15">
      <c r="A25" s="77"/>
      <c r="B25" s="80" t="s">
        <v>18</v>
      </c>
      <c r="C25" s="207"/>
      <c r="D25" s="208"/>
    </row>
    <row r="26" spans="1:4" s="66" customFormat="1" ht="14" x14ac:dyDescent="0.15">
      <c r="A26" s="81"/>
      <c r="B26" s="82"/>
      <c r="C26" s="91"/>
      <c r="D26" s="92"/>
    </row>
    <row r="27" spans="1:4" s="66" customFormat="1" ht="14" x14ac:dyDescent="0.15">
      <c r="A27" s="81"/>
      <c r="B27" s="82"/>
      <c r="C27" s="91"/>
      <c r="D27" s="92"/>
    </row>
    <row r="28" spans="1:4" s="66" customFormat="1" ht="74" customHeight="1" x14ac:dyDescent="0.15">
      <c r="A28" s="77"/>
      <c r="B28" s="54" t="s">
        <v>19</v>
      </c>
      <c r="C28" s="209"/>
      <c r="D28" s="210"/>
    </row>
    <row r="29" spans="1:4" s="66" customFormat="1" thickBot="1" x14ac:dyDescent="0.2">
      <c r="A29" s="83"/>
      <c r="B29" s="84"/>
      <c r="C29" s="84"/>
      <c r="D29" s="85"/>
    </row>
    <row r="30" spans="1:4" ht="5" customHeight="1" x14ac:dyDescent="0.2"/>
  </sheetData>
  <sheetProtection algorithmName="SHA-512" hashValue="l0jwHS3m9TwMjYUZJF57vdXMxiwTcuEhsG3WRuoSI1c1a9UDiM3A7LxhPNAgEA34drWsIBBDAi9g/7dzubEP2A==" saltValue="ebRF9SEuJMKYCSkPqzH5Hg==" spinCount="100000" sheet="1" objects="1" scenarios="1"/>
  <mergeCells count="24">
    <mergeCell ref="C25:D25"/>
    <mergeCell ref="C28:D28"/>
    <mergeCell ref="A7:D7"/>
    <mergeCell ref="A17:B17"/>
    <mergeCell ref="A19:B19"/>
    <mergeCell ref="C19:D19"/>
    <mergeCell ref="A13:B13"/>
    <mergeCell ref="A14:B14"/>
    <mergeCell ref="A15:B15"/>
    <mergeCell ref="A16:B16"/>
    <mergeCell ref="A18:C18"/>
    <mergeCell ref="A12:B12"/>
    <mergeCell ref="A2:D2"/>
    <mergeCell ref="A3:D3"/>
    <mergeCell ref="A4:D4"/>
    <mergeCell ref="A5:D5"/>
    <mergeCell ref="A6:B6"/>
    <mergeCell ref="C6:D6"/>
    <mergeCell ref="A21:D21"/>
    <mergeCell ref="A22:D22"/>
    <mergeCell ref="A8:B8"/>
    <mergeCell ref="A9:B9"/>
    <mergeCell ref="A10:B10"/>
    <mergeCell ref="A11:B11"/>
  </mergeCells>
  <printOptions horizontalCentered="1"/>
  <pageMargins left="0" right="0" top="0" bottom="0.5" header="0.5" footer="0.5"/>
  <pageSetup scale="7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2"/>
  <sheetViews>
    <sheetView view="pageBreakPreview" zoomScale="60" zoomScaleNormal="100" workbookViewId="0">
      <selection activeCell="A2" sqref="A2:F2"/>
    </sheetView>
  </sheetViews>
  <sheetFormatPr baseColWidth="10" defaultColWidth="9" defaultRowHeight="15" x14ac:dyDescent="0.2"/>
  <cols>
    <col min="1" max="1" width="9" style="1"/>
    <col min="2" max="2" width="38.5" style="1" customWidth="1"/>
    <col min="3" max="3" width="10.83203125" style="1" customWidth="1"/>
    <col min="4" max="4" width="9.83203125" style="1" customWidth="1"/>
    <col min="5" max="5" width="15.83203125" style="1" customWidth="1"/>
    <col min="6" max="6" width="14.5" style="1" customWidth="1"/>
    <col min="7" max="7" width="11.1640625" style="1" customWidth="1"/>
    <col min="8" max="16384" width="9" style="1"/>
  </cols>
  <sheetData>
    <row r="1" spans="1:9" ht="2" customHeight="1" x14ac:dyDescent="0.2"/>
    <row r="2" spans="1:9" ht="25" customHeight="1" x14ac:dyDescent="0.2">
      <c r="A2" s="17" t="s">
        <v>20</v>
      </c>
      <c r="B2" s="17"/>
      <c r="C2" s="17"/>
      <c r="D2" s="17"/>
      <c r="E2" s="18"/>
      <c r="F2" s="17"/>
    </row>
    <row r="3" spans="1:9" ht="21" customHeight="1" x14ac:dyDescent="0.2">
      <c r="A3" s="19" t="s">
        <v>2</v>
      </c>
      <c r="B3" s="19"/>
      <c r="C3" s="19"/>
      <c r="D3" s="19"/>
      <c r="E3" s="20"/>
      <c r="F3" s="19"/>
      <c r="G3" s="3"/>
      <c r="H3" s="3"/>
      <c r="I3" s="3"/>
    </row>
    <row r="4" spans="1:9" ht="31" customHeight="1" x14ac:dyDescent="0.2">
      <c r="A4" s="19" t="s">
        <v>183</v>
      </c>
      <c r="B4" s="19"/>
      <c r="C4" s="19"/>
      <c r="D4" s="19"/>
      <c r="E4" s="20"/>
      <c r="F4" s="19"/>
      <c r="G4" s="3"/>
      <c r="H4" s="3"/>
      <c r="I4" s="3"/>
    </row>
    <row r="5" spans="1:9" ht="21" customHeight="1" x14ac:dyDescent="0.2">
      <c r="A5" s="23" t="s">
        <v>3</v>
      </c>
      <c r="B5" s="23"/>
      <c r="C5" s="23"/>
      <c r="D5" s="23"/>
      <c r="E5" s="38"/>
      <c r="F5" s="23"/>
      <c r="G5" s="3"/>
      <c r="H5" s="3"/>
      <c r="I5" s="3"/>
    </row>
    <row r="6" spans="1:9" s="24" customFormat="1" ht="79" customHeight="1" x14ac:dyDescent="0.15">
      <c r="A6" s="40" t="s">
        <v>198</v>
      </c>
      <c r="B6" s="40"/>
      <c r="C6" s="93"/>
      <c r="D6" s="93"/>
      <c r="E6" s="93"/>
      <c r="F6" s="93"/>
    </row>
    <row r="7" spans="1:9" ht="35" customHeight="1" x14ac:dyDescent="0.2">
      <c r="A7" s="39">
        <v>1</v>
      </c>
      <c r="B7" s="39" t="s">
        <v>21</v>
      </c>
      <c r="C7" s="39" t="s">
        <v>22</v>
      </c>
      <c r="D7" s="39" t="s">
        <v>23</v>
      </c>
      <c r="E7" s="39" t="s">
        <v>186</v>
      </c>
      <c r="F7" s="39" t="s">
        <v>187</v>
      </c>
    </row>
    <row r="8" spans="1:9" ht="67" customHeight="1" x14ac:dyDescent="0.2">
      <c r="A8" s="11">
        <v>1.1000000000000001</v>
      </c>
      <c r="B8" s="12" t="s">
        <v>24</v>
      </c>
      <c r="C8" s="13" t="s">
        <v>25</v>
      </c>
      <c r="D8" s="6">
        <v>1</v>
      </c>
      <c r="E8" s="94"/>
      <c r="F8" s="10">
        <f t="shared" ref="F8:F14" si="0">E8*D8</f>
        <v>0</v>
      </c>
    </row>
    <row r="9" spans="1:9" ht="31.75" customHeight="1" x14ac:dyDescent="0.2">
      <c r="A9" s="8">
        <v>2</v>
      </c>
      <c r="B9" s="9" t="s">
        <v>26</v>
      </c>
      <c r="C9" s="8"/>
      <c r="D9" s="8"/>
      <c r="E9" s="8"/>
      <c r="F9" s="8"/>
    </row>
    <row r="10" spans="1:9" ht="20" customHeight="1" x14ac:dyDescent="0.2">
      <c r="A10" s="14">
        <v>2.1</v>
      </c>
      <c r="B10" s="4" t="s">
        <v>27</v>
      </c>
      <c r="C10" s="5" t="s">
        <v>28</v>
      </c>
      <c r="D10" s="6">
        <v>15</v>
      </c>
      <c r="E10" s="94"/>
      <c r="F10" s="10">
        <f t="shared" si="0"/>
        <v>0</v>
      </c>
    </row>
    <row r="11" spans="1:9" ht="20" customHeight="1" x14ac:dyDescent="0.2">
      <c r="A11" s="14">
        <v>2.2000000000000002</v>
      </c>
      <c r="B11" s="4" t="s">
        <v>29</v>
      </c>
      <c r="C11" s="5" t="s">
        <v>28</v>
      </c>
      <c r="D11" s="6">
        <v>15</v>
      </c>
      <c r="E11" s="94"/>
      <c r="F11" s="10">
        <f t="shared" si="0"/>
        <v>0</v>
      </c>
    </row>
    <row r="12" spans="1:9" ht="20" customHeight="1" x14ac:dyDescent="0.2">
      <c r="A12" s="14">
        <v>2.2999999999999998</v>
      </c>
      <c r="B12" s="4" t="s">
        <v>30</v>
      </c>
      <c r="C12" s="5" t="s">
        <v>28</v>
      </c>
      <c r="D12" s="6">
        <v>15</v>
      </c>
      <c r="E12" s="94"/>
      <c r="F12" s="10">
        <f t="shared" si="0"/>
        <v>0</v>
      </c>
    </row>
    <row r="13" spans="1:9" ht="20" customHeight="1" x14ac:dyDescent="0.2">
      <c r="A13" s="14">
        <v>2.4</v>
      </c>
      <c r="B13" s="4" t="s">
        <v>31</v>
      </c>
      <c r="C13" s="5" t="s">
        <v>28</v>
      </c>
      <c r="D13" s="6">
        <v>15</v>
      </c>
      <c r="E13" s="94"/>
      <c r="F13" s="10">
        <f t="shared" si="0"/>
        <v>0</v>
      </c>
    </row>
    <row r="14" spans="1:9" ht="20" customHeight="1" x14ac:dyDescent="0.2">
      <c r="A14" s="14">
        <v>2.5</v>
      </c>
      <c r="B14" s="4" t="s">
        <v>32</v>
      </c>
      <c r="C14" s="5" t="s">
        <v>28</v>
      </c>
      <c r="D14" s="6">
        <v>15</v>
      </c>
      <c r="E14" s="94"/>
      <c r="F14" s="10">
        <f t="shared" si="0"/>
        <v>0</v>
      </c>
    </row>
    <row r="15" spans="1:9" ht="26" customHeight="1" x14ac:dyDescent="0.2">
      <c r="A15" s="8">
        <v>3</v>
      </c>
      <c r="B15" s="9" t="s">
        <v>33</v>
      </c>
      <c r="C15" s="8"/>
      <c r="D15" s="8"/>
      <c r="E15" s="95"/>
      <c r="F15" s="8"/>
    </row>
    <row r="16" spans="1:9" ht="39" customHeight="1" x14ac:dyDescent="0.2">
      <c r="A16" s="14">
        <v>3.1</v>
      </c>
      <c r="B16" s="7" t="s">
        <v>34</v>
      </c>
      <c r="C16" s="5" t="s">
        <v>28</v>
      </c>
      <c r="D16" s="6">
        <v>1</v>
      </c>
      <c r="E16" s="94"/>
      <c r="F16" s="10">
        <f>E16*D16</f>
        <v>0</v>
      </c>
    </row>
    <row r="17" spans="1:6" ht="26" customHeight="1" x14ac:dyDescent="0.2">
      <c r="A17" s="8">
        <v>4</v>
      </c>
      <c r="B17" s="9" t="s">
        <v>35</v>
      </c>
      <c r="C17" s="8"/>
      <c r="D17" s="8"/>
      <c r="E17" s="95"/>
      <c r="F17" s="8"/>
    </row>
    <row r="18" spans="1:6" ht="32.5" customHeight="1" x14ac:dyDescent="0.2">
      <c r="A18" s="14">
        <v>4.0999999999999996</v>
      </c>
      <c r="B18" s="7" t="s">
        <v>36</v>
      </c>
      <c r="C18" s="5" t="s">
        <v>28</v>
      </c>
      <c r="D18" s="6">
        <v>1</v>
      </c>
      <c r="E18" s="94"/>
      <c r="F18" s="10">
        <f>E18*D18</f>
        <v>0</v>
      </c>
    </row>
    <row r="19" spans="1:6" ht="25" customHeight="1" x14ac:dyDescent="0.2">
      <c r="A19" s="32" t="s">
        <v>13</v>
      </c>
      <c r="B19" s="33"/>
      <c r="C19" s="34"/>
      <c r="D19" s="35"/>
      <c r="E19" s="36"/>
      <c r="F19" s="37">
        <f>SUM(F8:F18)</f>
        <v>0</v>
      </c>
    </row>
    <row r="20" spans="1:6" ht="57" customHeight="1" x14ac:dyDescent="0.2">
      <c r="A20" s="31" t="s">
        <v>37</v>
      </c>
      <c r="B20" s="31"/>
      <c r="C20" s="96"/>
      <c r="D20" s="96"/>
      <c r="E20" s="96"/>
      <c r="F20" s="96"/>
    </row>
    <row r="21" spans="1:6" ht="48" customHeight="1" x14ac:dyDescent="0.2">
      <c r="A21" s="31" t="s">
        <v>38</v>
      </c>
      <c r="B21" s="31"/>
      <c r="C21" s="97"/>
      <c r="D21" s="97"/>
      <c r="E21" s="97"/>
      <c r="F21" s="97"/>
    </row>
    <row r="22" spans="1:6" ht="122" customHeight="1" x14ac:dyDescent="0.2">
      <c r="A22" s="31" t="s">
        <v>39</v>
      </c>
      <c r="B22" s="31"/>
      <c r="C22" s="97"/>
      <c r="D22" s="97"/>
      <c r="E22" s="97"/>
      <c r="F22" s="97"/>
    </row>
  </sheetData>
  <sheetProtection algorithmName="SHA-512" hashValue="JTI5L05Aj2UwTFdmakomhgpA+aq9TMaOQLgouVMCOcJZWl6uqPCZwkAv5q+m6/tHyKBqWpZNpVoK1zEgYGxkVA==" saltValue="AY0IEXPFmeWMo/yGuxRVHA==" spinCount="100000" sheet="1" objects="1" scenarios="1"/>
  <protectedRanges>
    <protectedRange sqref="E9:E18" name="Range1"/>
    <protectedRange sqref="E19" name="Range1_1"/>
  </protectedRanges>
  <mergeCells count="13">
    <mergeCell ref="A2:F2"/>
    <mergeCell ref="A3:F3"/>
    <mergeCell ref="A4:F4"/>
    <mergeCell ref="A5:F5"/>
    <mergeCell ref="A6:B6"/>
    <mergeCell ref="C6:F6"/>
    <mergeCell ref="A19:B19"/>
    <mergeCell ref="A20:B20"/>
    <mergeCell ref="A21:B21"/>
    <mergeCell ref="A22:B22"/>
    <mergeCell ref="C20:F20"/>
    <mergeCell ref="C21:F21"/>
    <mergeCell ref="C22:F22"/>
  </mergeCells>
  <printOptions horizontalCentered="1"/>
  <pageMargins left="0.25" right="0.25" top="0.5" bottom="0.5" header="0.5" footer="0.5"/>
  <pageSetup scale="9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2"/>
  <sheetViews>
    <sheetView view="pageBreakPreview" zoomScale="60" zoomScaleNormal="100" workbookViewId="0">
      <selection activeCell="A2" sqref="A2:F2"/>
    </sheetView>
  </sheetViews>
  <sheetFormatPr baseColWidth="10" defaultColWidth="8.83203125" defaultRowHeight="15" x14ac:dyDescent="0.2"/>
  <cols>
    <col min="1" max="1" width="8" style="59" customWidth="1"/>
    <col min="2" max="2" width="61" style="59" customWidth="1"/>
    <col min="3" max="3" width="7.33203125" style="59" customWidth="1"/>
    <col min="4" max="4" width="9.1640625" style="98" customWidth="1"/>
    <col min="5" max="5" width="12.6640625" style="99" customWidth="1"/>
    <col min="6" max="6" width="13.1640625" style="99" customWidth="1"/>
    <col min="7" max="7" width="20.83203125" style="59" customWidth="1"/>
    <col min="8" max="16384" width="8.83203125" style="59"/>
  </cols>
  <sheetData>
    <row r="1" spans="1:8" ht="3" customHeight="1" thickBot="1" x14ac:dyDescent="0.25"/>
    <row r="2" spans="1:8" ht="24" customHeight="1" x14ac:dyDescent="0.2">
      <c r="A2" s="100" t="s">
        <v>1</v>
      </c>
      <c r="B2" s="101"/>
      <c r="C2" s="101"/>
      <c r="D2" s="101"/>
      <c r="E2" s="102"/>
      <c r="F2" s="103"/>
    </row>
    <row r="3" spans="1:8" ht="18" customHeight="1" x14ac:dyDescent="0.2">
      <c r="A3" s="55" t="s">
        <v>2</v>
      </c>
      <c r="B3" s="21"/>
      <c r="C3" s="21"/>
      <c r="D3" s="104"/>
      <c r="E3" s="105"/>
      <c r="F3" s="106"/>
    </row>
    <row r="4" spans="1:8" ht="20" customHeight="1" x14ac:dyDescent="0.2">
      <c r="A4" s="55" t="s">
        <v>40</v>
      </c>
      <c r="B4" s="21"/>
      <c r="C4" s="21"/>
      <c r="D4" s="104"/>
      <c r="E4" s="105"/>
      <c r="F4" s="106"/>
    </row>
    <row r="5" spans="1:8" ht="16" customHeight="1" x14ac:dyDescent="0.2">
      <c r="A5" s="55" t="s">
        <v>3</v>
      </c>
      <c r="B5" s="21"/>
      <c r="C5" s="21"/>
      <c r="D5" s="21"/>
      <c r="E5" s="21"/>
      <c r="F5" s="56"/>
      <c r="G5" s="2"/>
      <c r="H5" s="2"/>
    </row>
    <row r="6" spans="1:8" s="66" customFormat="1" ht="79" customHeight="1" x14ac:dyDescent="0.15">
      <c r="A6" s="107" t="s">
        <v>198</v>
      </c>
      <c r="B6" s="108"/>
      <c r="C6" s="93"/>
      <c r="D6" s="93"/>
      <c r="E6" s="93"/>
      <c r="F6" s="128"/>
    </row>
    <row r="7" spans="1:8" ht="31" customHeight="1" x14ac:dyDescent="0.2">
      <c r="A7" s="109" t="s">
        <v>41</v>
      </c>
      <c r="B7" s="110" t="s">
        <v>42</v>
      </c>
      <c r="C7" s="110" t="s">
        <v>22</v>
      </c>
      <c r="D7" s="110" t="s">
        <v>23</v>
      </c>
      <c r="E7" s="110" t="s">
        <v>186</v>
      </c>
      <c r="F7" s="111" t="s">
        <v>187</v>
      </c>
    </row>
    <row r="8" spans="1:8" ht="57" customHeight="1" x14ac:dyDescent="0.2">
      <c r="A8" s="112">
        <v>1.1000000000000001</v>
      </c>
      <c r="B8" s="113" t="s">
        <v>44</v>
      </c>
      <c r="C8" s="114" t="s">
        <v>45</v>
      </c>
      <c r="D8" s="115">
        <v>17.25</v>
      </c>
      <c r="E8" s="129"/>
      <c r="F8" s="116">
        <f t="shared" ref="F8:F16" si="0">D8*E8</f>
        <v>0</v>
      </c>
    </row>
    <row r="9" spans="1:8" ht="61.75" customHeight="1" x14ac:dyDescent="0.2">
      <c r="A9" s="112">
        <v>1.2</v>
      </c>
      <c r="B9" s="113" t="s">
        <v>46</v>
      </c>
      <c r="C9" s="114" t="s">
        <v>45</v>
      </c>
      <c r="D9" s="115">
        <v>28.22</v>
      </c>
      <c r="E9" s="129"/>
      <c r="F9" s="116">
        <f t="shared" si="0"/>
        <v>0</v>
      </c>
    </row>
    <row r="10" spans="1:8" ht="30.5" customHeight="1" x14ac:dyDescent="0.2">
      <c r="A10" s="109">
        <v>2</v>
      </c>
      <c r="B10" s="117" t="s">
        <v>47</v>
      </c>
      <c r="C10" s="117"/>
      <c r="D10" s="117"/>
      <c r="E10" s="130"/>
      <c r="F10" s="118"/>
    </row>
    <row r="11" spans="1:8" ht="54" customHeight="1" x14ac:dyDescent="0.2">
      <c r="A11" s="112">
        <v>2.1</v>
      </c>
      <c r="B11" s="113" t="s">
        <v>48</v>
      </c>
      <c r="C11" s="114" t="s">
        <v>49</v>
      </c>
      <c r="D11" s="114">
        <v>32</v>
      </c>
      <c r="E11" s="129"/>
      <c r="F11" s="116">
        <f t="shared" si="0"/>
        <v>0</v>
      </c>
    </row>
    <row r="12" spans="1:8" ht="37.75" customHeight="1" x14ac:dyDescent="0.2">
      <c r="A12" s="112">
        <v>2.2000000000000002</v>
      </c>
      <c r="B12" s="113" t="s">
        <v>50</v>
      </c>
      <c r="C12" s="114" t="s">
        <v>49</v>
      </c>
      <c r="D12" s="114">
        <v>32</v>
      </c>
      <c r="E12" s="129"/>
      <c r="F12" s="116">
        <f t="shared" si="0"/>
        <v>0</v>
      </c>
    </row>
    <row r="13" spans="1:8" ht="49.25" customHeight="1" x14ac:dyDescent="0.2">
      <c r="A13" s="112">
        <v>2.2999999999999998</v>
      </c>
      <c r="B13" s="113" t="s">
        <v>51</v>
      </c>
      <c r="C13" s="114" t="s">
        <v>49</v>
      </c>
      <c r="D13" s="114">
        <v>32</v>
      </c>
      <c r="E13" s="129"/>
      <c r="F13" s="116">
        <f t="shared" si="0"/>
        <v>0</v>
      </c>
    </row>
    <row r="14" spans="1:8" ht="44.5" customHeight="1" x14ac:dyDescent="0.2">
      <c r="A14" s="112">
        <v>2.4</v>
      </c>
      <c r="B14" s="113" t="s">
        <v>52</v>
      </c>
      <c r="C14" s="114" t="s">
        <v>49</v>
      </c>
      <c r="D14" s="114">
        <v>32</v>
      </c>
      <c r="E14" s="129"/>
      <c r="F14" s="116">
        <f t="shared" si="0"/>
        <v>0</v>
      </c>
    </row>
    <row r="15" spans="1:8" ht="66" customHeight="1" x14ac:dyDescent="0.2">
      <c r="A15" s="112">
        <v>2.5</v>
      </c>
      <c r="B15" s="113" t="s">
        <v>53</v>
      </c>
      <c r="C15" s="114" t="s">
        <v>49</v>
      </c>
      <c r="D15" s="114">
        <v>32</v>
      </c>
      <c r="E15" s="129"/>
      <c r="F15" s="116">
        <f t="shared" si="0"/>
        <v>0</v>
      </c>
    </row>
    <row r="16" spans="1:8" ht="129.5" customHeight="1" x14ac:dyDescent="0.2">
      <c r="A16" s="112">
        <v>2.6</v>
      </c>
      <c r="B16" s="113" t="s">
        <v>54</v>
      </c>
      <c r="C16" s="114" t="s">
        <v>49</v>
      </c>
      <c r="D16" s="114">
        <v>32</v>
      </c>
      <c r="E16" s="129"/>
      <c r="F16" s="116">
        <f t="shared" si="0"/>
        <v>0</v>
      </c>
    </row>
    <row r="17" spans="1:6" ht="22" customHeight="1" x14ac:dyDescent="0.2">
      <c r="A17" s="109">
        <v>3</v>
      </c>
      <c r="B17" s="117" t="s">
        <v>55</v>
      </c>
      <c r="C17" s="117"/>
      <c r="D17" s="117"/>
      <c r="E17" s="131"/>
      <c r="F17" s="118"/>
    </row>
    <row r="18" spans="1:6" ht="36" customHeight="1" x14ac:dyDescent="0.2">
      <c r="A18" s="112">
        <v>3.1</v>
      </c>
      <c r="B18" s="113" t="s">
        <v>56</v>
      </c>
      <c r="C18" s="114" t="s">
        <v>57</v>
      </c>
      <c r="D18" s="114">
        <v>1</v>
      </c>
      <c r="E18" s="129"/>
      <c r="F18" s="116">
        <f>D18*E18</f>
        <v>0</v>
      </c>
    </row>
    <row r="19" spans="1:6" ht="30" customHeight="1" x14ac:dyDescent="0.2">
      <c r="A19" s="119" t="s">
        <v>58</v>
      </c>
      <c r="B19" s="120"/>
      <c r="C19" s="120"/>
      <c r="D19" s="121"/>
      <c r="E19" s="122"/>
      <c r="F19" s="123">
        <f>SUM(F8:F18)</f>
        <v>0</v>
      </c>
    </row>
    <row r="20" spans="1:6" ht="57" customHeight="1" x14ac:dyDescent="0.2">
      <c r="A20" s="124" t="s">
        <v>37</v>
      </c>
      <c r="B20" s="125"/>
      <c r="C20" s="96"/>
      <c r="D20" s="96"/>
      <c r="E20" s="96"/>
      <c r="F20" s="132"/>
    </row>
    <row r="21" spans="1:6" ht="48" customHeight="1" x14ac:dyDescent="0.2">
      <c r="A21" s="124" t="s">
        <v>38</v>
      </c>
      <c r="B21" s="125"/>
      <c r="C21" s="97"/>
      <c r="D21" s="97"/>
      <c r="E21" s="97"/>
      <c r="F21" s="133"/>
    </row>
    <row r="22" spans="1:6" ht="122" customHeight="1" thickBot="1" x14ac:dyDescent="0.25">
      <c r="A22" s="126" t="s">
        <v>39</v>
      </c>
      <c r="B22" s="127"/>
      <c r="C22" s="134"/>
      <c r="D22" s="134"/>
      <c r="E22" s="134"/>
      <c r="F22" s="135"/>
    </row>
  </sheetData>
  <sheetProtection algorithmName="SHA-512" hashValue="Ttg4kE4Y5Vm+OsvACCjikburC9V4UhFu6DtpjZH2g9fTC3g7Irt0ZHo+J9AfzBZahcl444RCqgET2zi1T7Kt6Q==" saltValue="d/MFe+j4iIFaIfyI9NJkuA==" spinCount="100000" sheet="1" objects="1" scenarios="1"/>
  <mergeCells count="15">
    <mergeCell ref="B10:D10"/>
    <mergeCell ref="B17:D17"/>
    <mergeCell ref="A2:F2"/>
    <mergeCell ref="A3:F3"/>
    <mergeCell ref="A4:F4"/>
    <mergeCell ref="A5:F5"/>
    <mergeCell ref="A6:B6"/>
    <mergeCell ref="C6:F6"/>
    <mergeCell ref="A19:E19"/>
    <mergeCell ref="A20:B20"/>
    <mergeCell ref="C20:F20"/>
    <mergeCell ref="A21:B21"/>
    <mergeCell ref="C21:F21"/>
    <mergeCell ref="A22:B22"/>
    <mergeCell ref="C22:F22"/>
  </mergeCells>
  <printOptions horizontalCentered="1"/>
  <pageMargins left="0" right="0" top="0" bottom="0" header="0" footer="0.5"/>
  <pageSetup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2"/>
  <sheetViews>
    <sheetView view="pageBreakPreview" zoomScale="60" zoomScaleNormal="100" workbookViewId="0">
      <selection activeCell="A2" sqref="A2:F2"/>
    </sheetView>
  </sheetViews>
  <sheetFormatPr baseColWidth="10" defaultColWidth="8.83203125" defaultRowHeight="15" x14ac:dyDescent="0.2"/>
  <cols>
    <col min="1" max="1" width="8" style="59" customWidth="1"/>
    <col min="2" max="2" width="60.6640625" style="59" customWidth="1"/>
    <col min="3" max="3" width="7.33203125" style="59" customWidth="1"/>
    <col min="4" max="4" width="11.1640625" style="98" customWidth="1"/>
    <col min="5" max="5" width="14.33203125" style="99" customWidth="1"/>
    <col min="6" max="6" width="15.6640625" style="99" customWidth="1"/>
    <col min="7" max="7" width="6.83203125" style="59" customWidth="1"/>
    <col min="8" max="16384" width="8.83203125" style="59"/>
  </cols>
  <sheetData>
    <row r="1" spans="1:8" ht="3" customHeight="1" thickBot="1" x14ac:dyDescent="0.25">
      <c r="A1" s="136"/>
      <c r="B1" s="136"/>
      <c r="C1" s="136"/>
      <c r="D1" s="137"/>
      <c r="E1" s="138"/>
      <c r="F1" s="138"/>
    </row>
    <row r="2" spans="1:8" ht="24" customHeight="1" x14ac:dyDescent="0.2">
      <c r="A2" s="139" t="s">
        <v>1</v>
      </c>
      <c r="B2" s="140"/>
      <c r="C2" s="140"/>
      <c r="D2" s="140"/>
      <c r="E2" s="141"/>
      <c r="F2" s="142"/>
    </row>
    <row r="3" spans="1:8" ht="18" customHeight="1" x14ac:dyDescent="0.2">
      <c r="A3" s="57" t="s">
        <v>2</v>
      </c>
      <c r="B3" s="22"/>
      <c r="C3" s="22"/>
      <c r="D3" s="143"/>
      <c r="E3" s="144"/>
      <c r="F3" s="145"/>
    </row>
    <row r="4" spans="1:8" ht="20" customHeight="1" x14ac:dyDescent="0.2">
      <c r="A4" s="57" t="s">
        <v>59</v>
      </c>
      <c r="B4" s="22"/>
      <c r="C4" s="22"/>
      <c r="D4" s="143"/>
      <c r="E4" s="144"/>
      <c r="F4" s="145"/>
    </row>
    <row r="5" spans="1:8" ht="16" customHeight="1" x14ac:dyDescent="0.2">
      <c r="A5" s="57" t="s">
        <v>3</v>
      </c>
      <c r="B5" s="22"/>
      <c r="C5" s="22"/>
      <c r="D5" s="22"/>
      <c r="E5" s="22"/>
      <c r="F5" s="58"/>
      <c r="G5" s="2"/>
      <c r="H5" s="2"/>
    </row>
    <row r="6" spans="1:8" s="66" customFormat="1" ht="79" customHeight="1" x14ac:dyDescent="0.15">
      <c r="A6" s="107" t="s">
        <v>198</v>
      </c>
      <c r="B6" s="108"/>
      <c r="C6" s="93"/>
      <c r="D6" s="93"/>
      <c r="E6" s="93"/>
      <c r="F6" s="128"/>
    </row>
    <row r="7" spans="1:8" ht="40.75" customHeight="1" x14ac:dyDescent="0.2">
      <c r="A7" s="146" t="s">
        <v>41</v>
      </c>
      <c r="B7" s="147" t="s">
        <v>42</v>
      </c>
      <c r="C7" s="147" t="s">
        <v>22</v>
      </c>
      <c r="D7" s="147" t="s">
        <v>23</v>
      </c>
      <c r="E7" s="147" t="s">
        <v>186</v>
      </c>
      <c r="F7" s="148" t="s">
        <v>187</v>
      </c>
    </row>
    <row r="8" spans="1:8" ht="67.25" customHeight="1" x14ac:dyDescent="0.2">
      <c r="A8" s="149">
        <v>1.1000000000000001</v>
      </c>
      <c r="B8" s="150" t="s">
        <v>44</v>
      </c>
      <c r="C8" s="151" t="s">
        <v>45</v>
      </c>
      <c r="D8" s="152">
        <v>19.399999999999999</v>
      </c>
      <c r="E8" s="129"/>
      <c r="F8" s="116">
        <f t="shared" ref="F8:F16" si="0">D8*E8</f>
        <v>0</v>
      </c>
    </row>
    <row r="9" spans="1:8" ht="60" customHeight="1" x14ac:dyDescent="0.2">
      <c r="A9" s="149">
        <v>1.2</v>
      </c>
      <c r="B9" s="150" t="s">
        <v>46</v>
      </c>
      <c r="C9" s="151" t="s">
        <v>45</v>
      </c>
      <c r="D9" s="152">
        <v>31.75</v>
      </c>
      <c r="E9" s="129"/>
      <c r="F9" s="116">
        <f t="shared" si="0"/>
        <v>0</v>
      </c>
    </row>
    <row r="10" spans="1:8" ht="37.75" customHeight="1" x14ac:dyDescent="0.2">
      <c r="A10" s="146">
        <v>2</v>
      </c>
      <c r="B10" s="153" t="s">
        <v>47</v>
      </c>
      <c r="C10" s="153"/>
      <c r="D10" s="153"/>
      <c r="E10" s="130"/>
      <c r="F10" s="154"/>
    </row>
    <row r="11" spans="1:8" ht="55.25" customHeight="1" x14ac:dyDescent="0.2">
      <c r="A11" s="149">
        <v>2.1</v>
      </c>
      <c r="B11" s="150" t="s">
        <v>188</v>
      </c>
      <c r="C11" s="151" t="s">
        <v>49</v>
      </c>
      <c r="D11" s="151">
        <v>36</v>
      </c>
      <c r="E11" s="129"/>
      <c r="F11" s="116">
        <f t="shared" si="0"/>
        <v>0</v>
      </c>
    </row>
    <row r="12" spans="1:8" ht="43.75" customHeight="1" x14ac:dyDescent="0.2">
      <c r="A12" s="149">
        <v>2.2000000000000002</v>
      </c>
      <c r="B12" s="150" t="s">
        <v>189</v>
      </c>
      <c r="C12" s="151" t="s">
        <v>49</v>
      </c>
      <c r="D12" s="151">
        <v>36</v>
      </c>
      <c r="E12" s="129"/>
      <c r="F12" s="116">
        <f t="shared" si="0"/>
        <v>0</v>
      </c>
    </row>
    <row r="13" spans="1:8" ht="42" customHeight="1" x14ac:dyDescent="0.2">
      <c r="A13" s="149">
        <v>2.2999999999999998</v>
      </c>
      <c r="B13" s="150" t="s">
        <v>190</v>
      </c>
      <c r="C13" s="151" t="s">
        <v>49</v>
      </c>
      <c r="D13" s="151">
        <v>36</v>
      </c>
      <c r="E13" s="129"/>
      <c r="F13" s="116">
        <f t="shared" si="0"/>
        <v>0</v>
      </c>
    </row>
    <row r="14" spans="1:8" ht="34" customHeight="1" x14ac:dyDescent="0.2">
      <c r="A14" s="149">
        <v>2.4</v>
      </c>
      <c r="B14" s="150" t="s">
        <v>52</v>
      </c>
      <c r="C14" s="151" t="s">
        <v>49</v>
      </c>
      <c r="D14" s="151">
        <v>36</v>
      </c>
      <c r="E14" s="129"/>
      <c r="F14" s="116">
        <f t="shared" si="0"/>
        <v>0</v>
      </c>
    </row>
    <row r="15" spans="1:8" ht="60.5" customHeight="1" x14ac:dyDescent="0.2">
      <c r="A15" s="149">
        <v>2.5</v>
      </c>
      <c r="B15" s="150" t="s">
        <v>53</v>
      </c>
      <c r="C15" s="151" t="s">
        <v>49</v>
      </c>
      <c r="D15" s="151">
        <v>36</v>
      </c>
      <c r="E15" s="129"/>
      <c r="F15" s="116">
        <f t="shared" si="0"/>
        <v>0</v>
      </c>
    </row>
    <row r="16" spans="1:8" ht="122.5" customHeight="1" x14ac:dyDescent="0.2">
      <c r="A16" s="149">
        <v>2.6</v>
      </c>
      <c r="B16" s="150" t="s">
        <v>54</v>
      </c>
      <c r="C16" s="151" t="s">
        <v>49</v>
      </c>
      <c r="D16" s="151">
        <v>36</v>
      </c>
      <c r="E16" s="129"/>
      <c r="F16" s="116">
        <f t="shared" si="0"/>
        <v>0</v>
      </c>
    </row>
    <row r="17" spans="1:6" ht="22" customHeight="1" x14ac:dyDescent="0.2">
      <c r="A17" s="146">
        <v>3</v>
      </c>
      <c r="B17" s="153" t="s">
        <v>55</v>
      </c>
      <c r="C17" s="153"/>
      <c r="D17" s="153"/>
      <c r="E17" s="130"/>
      <c r="F17" s="154"/>
    </row>
    <row r="18" spans="1:6" ht="36" customHeight="1" x14ac:dyDescent="0.2">
      <c r="A18" s="149">
        <v>3.1</v>
      </c>
      <c r="B18" s="150" t="s">
        <v>56</v>
      </c>
      <c r="C18" s="151" t="s">
        <v>57</v>
      </c>
      <c r="D18" s="151">
        <v>1</v>
      </c>
      <c r="E18" s="129"/>
      <c r="F18" s="116">
        <f>D18*E18</f>
        <v>0</v>
      </c>
    </row>
    <row r="19" spans="1:6" ht="30" customHeight="1" x14ac:dyDescent="0.2">
      <c r="A19" s="155" t="s">
        <v>58</v>
      </c>
      <c r="B19" s="156"/>
      <c r="C19" s="156"/>
      <c r="D19" s="157"/>
      <c r="E19" s="158"/>
      <c r="F19" s="159">
        <f>SUM(F8:F18)</f>
        <v>0</v>
      </c>
    </row>
    <row r="20" spans="1:6" ht="57" customHeight="1" x14ac:dyDescent="0.2">
      <c r="A20" s="124" t="s">
        <v>37</v>
      </c>
      <c r="B20" s="125"/>
      <c r="C20" s="96"/>
      <c r="D20" s="96"/>
      <c r="E20" s="96"/>
      <c r="F20" s="132"/>
    </row>
    <row r="21" spans="1:6" ht="48" customHeight="1" x14ac:dyDescent="0.2">
      <c r="A21" s="124" t="s">
        <v>38</v>
      </c>
      <c r="B21" s="125"/>
      <c r="C21" s="97"/>
      <c r="D21" s="97"/>
      <c r="E21" s="97"/>
      <c r="F21" s="133"/>
    </row>
    <row r="22" spans="1:6" ht="122" customHeight="1" thickBot="1" x14ac:dyDescent="0.25">
      <c r="A22" s="126" t="s">
        <v>39</v>
      </c>
      <c r="B22" s="127"/>
      <c r="C22" s="134"/>
      <c r="D22" s="134"/>
      <c r="E22" s="134"/>
      <c r="F22" s="135"/>
    </row>
  </sheetData>
  <sheetProtection algorithmName="SHA-512" hashValue="m+/HqyA15kje5FYSNZ629PuhjL07HzZg1A6D24pE739cuqFiSn2HetMr7J9EjiNVBm5JD1dQ470t2MQO0PYVFw==" saltValue="tMMyxGv67VYsPJUPv9WvEw==" spinCount="100000" sheet="1" objects="1" scenarios="1"/>
  <mergeCells count="15">
    <mergeCell ref="B10:D10"/>
    <mergeCell ref="B17:D17"/>
    <mergeCell ref="A2:F2"/>
    <mergeCell ref="A3:F3"/>
    <mergeCell ref="A4:F4"/>
    <mergeCell ref="A5:F5"/>
    <mergeCell ref="A6:B6"/>
    <mergeCell ref="C6:F6"/>
    <mergeCell ref="A19:E19"/>
    <mergeCell ref="A20:B20"/>
    <mergeCell ref="C20:F20"/>
    <mergeCell ref="A21:B21"/>
    <mergeCell ref="C21:F21"/>
    <mergeCell ref="A22:B22"/>
    <mergeCell ref="C22:F22"/>
  </mergeCells>
  <printOptions horizontalCentered="1"/>
  <pageMargins left="0" right="0" top="0" bottom="0" header="0.5" footer="0.5"/>
  <pageSetup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2"/>
  <sheetViews>
    <sheetView view="pageBreakPreview" zoomScale="60" zoomScaleNormal="100" workbookViewId="0">
      <selection activeCell="A2" sqref="A2:F2"/>
    </sheetView>
  </sheetViews>
  <sheetFormatPr baseColWidth="10" defaultColWidth="8.83203125" defaultRowHeight="15" x14ac:dyDescent="0.2"/>
  <cols>
    <col min="1" max="1" width="8" style="59" customWidth="1"/>
    <col min="2" max="2" width="61" style="59" customWidth="1"/>
    <col min="3" max="3" width="7.33203125" style="59" customWidth="1"/>
    <col min="4" max="4" width="11.33203125" style="98" customWidth="1"/>
    <col min="5" max="5" width="15.1640625" style="99" customWidth="1"/>
    <col min="6" max="6" width="14.1640625" style="99" customWidth="1"/>
    <col min="7" max="7" width="15.33203125" style="59" customWidth="1"/>
    <col min="8" max="16384" width="8.83203125" style="59"/>
  </cols>
  <sheetData>
    <row r="1" spans="1:8" ht="3" customHeight="1" thickBot="1" x14ac:dyDescent="0.25">
      <c r="A1" s="160"/>
      <c r="B1" s="160"/>
      <c r="C1" s="160"/>
      <c r="D1" s="161"/>
      <c r="E1" s="162"/>
      <c r="F1" s="162"/>
    </row>
    <row r="2" spans="1:8" ht="24" customHeight="1" x14ac:dyDescent="0.2">
      <c r="A2" s="139" t="s">
        <v>1</v>
      </c>
      <c r="B2" s="140"/>
      <c r="C2" s="140"/>
      <c r="D2" s="140"/>
      <c r="E2" s="141"/>
      <c r="F2" s="142"/>
    </row>
    <row r="3" spans="1:8" ht="18" customHeight="1" x14ac:dyDescent="0.2">
      <c r="A3" s="57" t="s">
        <v>2</v>
      </c>
      <c r="B3" s="22"/>
      <c r="C3" s="22"/>
      <c r="D3" s="143"/>
      <c r="E3" s="144"/>
      <c r="F3" s="145"/>
    </row>
    <row r="4" spans="1:8" ht="20" customHeight="1" x14ac:dyDescent="0.2">
      <c r="A4" s="57" t="s">
        <v>60</v>
      </c>
      <c r="B4" s="22"/>
      <c r="C4" s="22"/>
      <c r="D4" s="143"/>
      <c r="E4" s="144"/>
      <c r="F4" s="145"/>
    </row>
    <row r="5" spans="1:8" ht="17" customHeight="1" x14ac:dyDescent="0.2">
      <c r="A5" s="57" t="s">
        <v>3</v>
      </c>
      <c r="B5" s="22"/>
      <c r="C5" s="22"/>
      <c r="D5" s="22"/>
      <c r="E5" s="22"/>
      <c r="F5" s="58"/>
      <c r="G5" s="2"/>
      <c r="H5" s="2"/>
    </row>
    <row r="6" spans="1:8" s="66" customFormat="1" ht="79" customHeight="1" x14ac:dyDescent="0.15">
      <c r="A6" s="107" t="s">
        <v>198</v>
      </c>
      <c r="B6" s="108"/>
      <c r="C6" s="93"/>
      <c r="D6" s="93"/>
      <c r="E6" s="93"/>
      <c r="F6" s="128"/>
    </row>
    <row r="7" spans="1:8" ht="31" customHeight="1" x14ac:dyDescent="0.2">
      <c r="A7" s="146" t="s">
        <v>41</v>
      </c>
      <c r="B7" s="147" t="s">
        <v>42</v>
      </c>
      <c r="C7" s="147" t="s">
        <v>22</v>
      </c>
      <c r="D7" s="147" t="s">
        <v>23</v>
      </c>
      <c r="E7" s="147" t="s">
        <v>186</v>
      </c>
      <c r="F7" s="148" t="s">
        <v>187</v>
      </c>
    </row>
    <row r="8" spans="1:8" ht="57.5" customHeight="1" x14ac:dyDescent="0.2">
      <c r="A8" s="149">
        <v>1.1000000000000001</v>
      </c>
      <c r="B8" s="150" t="s">
        <v>44</v>
      </c>
      <c r="C8" s="151" t="s">
        <v>45</v>
      </c>
      <c r="D8" s="151">
        <v>22.64</v>
      </c>
      <c r="E8" s="129"/>
      <c r="F8" s="116">
        <f t="shared" ref="F8:F16" si="0">D8*E8</f>
        <v>0</v>
      </c>
    </row>
    <row r="9" spans="1:8" ht="55.25" customHeight="1" x14ac:dyDescent="0.2">
      <c r="A9" s="149">
        <v>1.2</v>
      </c>
      <c r="B9" s="150" t="s">
        <v>46</v>
      </c>
      <c r="C9" s="151" t="s">
        <v>45</v>
      </c>
      <c r="D9" s="151">
        <v>37.04</v>
      </c>
      <c r="E9" s="129"/>
      <c r="F9" s="116">
        <f t="shared" si="0"/>
        <v>0</v>
      </c>
    </row>
    <row r="10" spans="1:8" ht="31.75" customHeight="1" x14ac:dyDescent="0.2">
      <c r="A10" s="146">
        <v>2</v>
      </c>
      <c r="B10" s="153" t="s">
        <v>47</v>
      </c>
      <c r="C10" s="153"/>
      <c r="D10" s="153"/>
      <c r="E10" s="130"/>
      <c r="F10" s="154"/>
    </row>
    <row r="11" spans="1:8" ht="48.5" customHeight="1" x14ac:dyDescent="0.2">
      <c r="A11" s="149">
        <v>2.1</v>
      </c>
      <c r="B11" s="150" t="s">
        <v>188</v>
      </c>
      <c r="C11" s="151" t="s">
        <v>49</v>
      </c>
      <c r="D11" s="151">
        <v>42</v>
      </c>
      <c r="E11" s="129"/>
      <c r="F11" s="116">
        <f t="shared" si="0"/>
        <v>0</v>
      </c>
    </row>
    <row r="12" spans="1:8" ht="40.25" customHeight="1" x14ac:dyDescent="0.2">
      <c r="A12" s="149">
        <v>2.2000000000000002</v>
      </c>
      <c r="B12" s="150" t="s">
        <v>189</v>
      </c>
      <c r="C12" s="151" t="s">
        <v>49</v>
      </c>
      <c r="D12" s="151">
        <v>42</v>
      </c>
      <c r="E12" s="129"/>
      <c r="F12" s="116">
        <f t="shared" si="0"/>
        <v>0</v>
      </c>
    </row>
    <row r="13" spans="1:8" ht="45" customHeight="1" x14ac:dyDescent="0.2">
      <c r="A13" s="149">
        <v>2.2999999999999998</v>
      </c>
      <c r="B13" s="150" t="s">
        <v>190</v>
      </c>
      <c r="C13" s="151" t="s">
        <v>49</v>
      </c>
      <c r="D13" s="151">
        <v>42</v>
      </c>
      <c r="E13" s="129"/>
      <c r="F13" s="116">
        <f t="shared" si="0"/>
        <v>0</v>
      </c>
    </row>
    <row r="14" spans="1:8" ht="33" customHeight="1" x14ac:dyDescent="0.2">
      <c r="A14" s="149">
        <v>2.4</v>
      </c>
      <c r="B14" s="150" t="s">
        <v>52</v>
      </c>
      <c r="C14" s="151" t="s">
        <v>49</v>
      </c>
      <c r="D14" s="151">
        <v>42</v>
      </c>
      <c r="E14" s="129"/>
      <c r="F14" s="116">
        <f t="shared" si="0"/>
        <v>0</v>
      </c>
    </row>
    <row r="15" spans="1:8" ht="64.25" customHeight="1" x14ac:dyDescent="0.2">
      <c r="A15" s="149">
        <v>2.5</v>
      </c>
      <c r="B15" s="150" t="s">
        <v>53</v>
      </c>
      <c r="C15" s="151" t="s">
        <v>49</v>
      </c>
      <c r="D15" s="151">
        <v>42</v>
      </c>
      <c r="E15" s="129"/>
      <c r="F15" s="116">
        <f t="shared" si="0"/>
        <v>0</v>
      </c>
    </row>
    <row r="16" spans="1:8" ht="113.5" customHeight="1" x14ac:dyDescent="0.2">
      <c r="A16" s="149">
        <v>2.6</v>
      </c>
      <c r="B16" s="150" t="s">
        <v>54</v>
      </c>
      <c r="C16" s="151" t="s">
        <v>49</v>
      </c>
      <c r="D16" s="151">
        <v>42</v>
      </c>
      <c r="E16" s="129"/>
      <c r="F16" s="116">
        <f t="shared" si="0"/>
        <v>0</v>
      </c>
    </row>
    <row r="17" spans="1:6" ht="26" customHeight="1" x14ac:dyDescent="0.2">
      <c r="A17" s="146">
        <v>3</v>
      </c>
      <c r="B17" s="153" t="s">
        <v>55</v>
      </c>
      <c r="C17" s="153"/>
      <c r="D17" s="153"/>
      <c r="E17" s="163"/>
      <c r="F17" s="154"/>
    </row>
    <row r="18" spans="1:6" ht="40.75" customHeight="1" x14ac:dyDescent="0.2">
      <c r="A18" s="149">
        <v>3.1</v>
      </c>
      <c r="B18" s="150" t="s">
        <v>56</v>
      </c>
      <c r="C18" s="151" t="s">
        <v>57</v>
      </c>
      <c r="D18" s="151">
        <v>1</v>
      </c>
      <c r="E18" s="129"/>
      <c r="F18" s="116">
        <f>D18*E18</f>
        <v>0</v>
      </c>
    </row>
    <row r="19" spans="1:6" ht="26" customHeight="1" x14ac:dyDescent="0.2">
      <c r="A19" s="155" t="s">
        <v>58</v>
      </c>
      <c r="B19" s="156"/>
      <c r="C19" s="156"/>
      <c r="D19" s="157"/>
      <c r="E19" s="158"/>
      <c r="F19" s="159">
        <f>SUM(F8:F18)</f>
        <v>0</v>
      </c>
    </row>
    <row r="20" spans="1:6" ht="57" customHeight="1" x14ac:dyDescent="0.2">
      <c r="A20" s="124" t="s">
        <v>37</v>
      </c>
      <c r="B20" s="125"/>
      <c r="C20" s="96"/>
      <c r="D20" s="96"/>
      <c r="E20" s="96"/>
      <c r="F20" s="132"/>
    </row>
    <row r="21" spans="1:6" ht="48" customHeight="1" x14ac:dyDescent="0.2">
      <c r="A21" s="124" t="s">
        <v>38</v>
      </c>
      <c r="B21" s="125"/>
      <c r="C21" s="97"/>
      <c r="D21" s="97"/>
      <c r="E21" s="97"/>
      <c r="F21" s="133"/>
    </row>
    <row r="22" spans="1:6" ht="122" customHeight="1" thickBot="1" x14ac:dyDescent="0.25">
      <c r="A22" s="126" t="s">
        <v>39</v>
      </c>
      <c r="B22" s="127"/>
      <c r="C22" s="134"/>
      <c r="D22" s="134"/>
      <c r="E22" s="134"/>
      <c r="F22" s="135"/>
    </row>
  </sheetData>
  <sheetProtection algorithmName="SHA-512" hashValue="SKFadqtAYjdH++rBwo3oJ7f0EbQeGy+eqjNmk/O/YQhgwKbUE7RoRNs6d8PpCUIRf9S0xrsvp4ufuE9FNqTGxw==" saltValue="dRF2ZS4nKshesc2C3k8IZQ==" spinCount="100000" sheet="1" objects="1" scenarios="1"/>
  <mergeCells count="15">
    <mergeCell ref="B10:D10"/>
    <mergeCell ref="B17:D17"/>
    <mergeCell ref="A2:F2"/>
    <mergeCell ref="A3:F3"/>
    <mergeCell ref="A4:F4"/>
    <mergeCell ref="A5:F5"/>
    <mergeCell ref="A6:B6"/>
    <mergeCell ref="C6:F6"/>
    <mergeCell ref="A19:E19"/>
    <mergeCell ref="A20:B20"/>
    <mergeCell ref="C20:F20"/>
    <mergeCell ref="A21:B21"/>
    <mergeCell ref="C21:F21"/>
    <mergeCell ref="A22:B22"/>
    <mergeCell ref="C22:F22"/>
  </mergeCells>
  <printOptions horizontalCentered="1"/>
  <pageMargins left="0" right="0" top="0" bottom="0" header="0.5" footer="0.5"/>
  <pageSetup scale="8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22"/>
  <sheetViews>
    <sheetView view="pageBreakPreview" zoomScale="60" zoomScaleNormal="100" workbookViewId="0">
      <selection activeCell="A2" sqref="A2:F2"/>
    </sheetView>
  </sheetViews>
  <sheetFormatPr baseColWidth="10" defaultColWidth="8.83203125" defaultRowHeight="15" x14ac:dyDescent="0.2"/>
  <cols>
    <col min="1" max="1" width="8" style="59" customWidth="1"/>
    <col min="2" max="2" width="61.33203125" style="59" customWidth="1"/>
    <col min="3" max="3" width="7.33203125" style="59" customWidth="1"/>
    <col min="4" max="4" width="11.33203125" style="98" customWidth="1"/>
    <col min="5" max="5" width="14.1640625" style="99" customWidth="1"/>
    <col min="6" max="6" width="17.33203125" style="99" customWidth="1"/>
    <col min="7" max="16384" width="8.83203125" style="59"/>
  </cols>
  <sheetData>
    <row r="1" spans="1:6" ht="3" customHeight="1" thickBot="1" x14ac:dyDescent="0.25"/>
    <row r="2" spans="1:6" ht="24" customHeight="1" x14ac:dyDescent="0.2">
      <c r="A2" s="139" t="s">
        <v>1</v>
      </c>
      <c r="B2" s="140"/>
      <c r="C2" s="140"/>
      <c r="D2" s="140"/>
      <c r="E2" s="141"/>
      <c r="F2" s="142"/>
    </row>
    <row r="3" spans="1:6" ht="18" customHeight="1" x14ac:dyDescent="0.2">
      <c r="A3" s="57" t="s">
        <v>2</v>
      </c>
      <c r="B3" s="22"/>
      <c r="C3" s="22"/>
      <c r="D3" s="143"/>
      <c r="E3" s="144"/>
      <c r="F3" s="145"/>
    </row>
    <row r="4" spans="1:6" ht="20" customHeight="1" x14ac:dyDescent="0.2">
      <c r="A4" s="57" t="s">
        <v>61</v>
      </c>
      <c r="B4" s="22"/>
      <c r="C4" s="22"/>
      <c r="D4" s="143"/>
      <c r="E4" s="144"/>
      <c r="F4" s="145"/>
    </row>
    <row r="5" spans="1:6" ht="17" customHeight="1" x14ac:dyDescent="0.2">
      <c r="A5" s="57" t="s">
        <v>3</v>
      </c>
      <c r="B5" s="22"/>
      <c r="C5" s="22"/>
      <c r="D5" s="22"/>
      <c r="E5" s="22"/>
      <c r="F5" s="58"/>
    </row>
    <row r="6" spans="1:6" s="66" customFormat="1" ht="79" customHeight="1" x14ac:dyDescent="0.15">
      <c r="A6" s="107" t="s">
        <v>198</v>
      </c>
      <c r="B6" s="108"/>
      <c r="C6" s="93"/>
      <c r="D6" s="93"/>
      <c r="E6" s="93"/>
      <c r="F6" s="128"/>
    </row>
    <row r="7" spans="1:6" ht="31" customHeight="1" x14ac:dyDescent="0.2">
      <c r="A7" s="146" t="s">
        <v>41</v>
      </c>
      <c r="B7" s="147" t="s">
        <v>42</v>
      </c>
      <c r="C7" s="147" t="s">
        <v>22</v>
      </c>
      <c r="D7" s="147" t="s">
        <v>23</v>
      </c>
      <c r="E7" s="147" t="s">
        <v>186</v>
      </c>
      <c r="F7" s="148" t="s">
        <v>187</v>
      </c>
    </row>
    <row r="8" spans="1:6" ht="61.75" customHeight="1" x14ac:dyDescent="0.2">
      <c r="A8" s="149">
        <v>1.1000000000000001</v>
      </c>
      <c r="B8" s="150" t="s">
        <v>44</v>
      </c>
      <c r="C8" s="151" t="s">
        <v>45</v>
      </c>
      <c r="D8" s="151">
        <v>24.25</v>
      </c>
      <c r="E8" s="129"/>
      <c r="F8" s="116">
        <f t="shared" ref="F8:F16" si="0">D8*E8</f>
        <v>0</v>
      </c>
    </row>
    <row r="9" spans="1:6" ht="58.25" customHeight="1" x14ac:dyDescent="0.2">
      <c r="A9" s="149">
        <v>1.2</v>
      </c>
      <c r="B9" s="150" t="s">
        <v>46</v>
      </c>
      <c r="C9" s="151" t="s">
        <v>45</v>
      </c>
      <c r="D9" s="151">
        <v>39.69</v>
      </c>
      <c r="E9" s="129"/>
      <c r="F9" s="116">
        <f t="shared" si="0"/>
        <v>0</v>
      </c>
    </row>
    <row r="10" spans="1:6" ht="37.25" customHeight="1" x14ac:dyDescent="0.2">
      <c r="A10" s="146">
        <v>2</v>
      </c>
      <c r="B10" s="153" t="s">
        <v>47</v>
      </c>
      <c r="C10" s="153"/>
      <c r="D10" s="153"/>
      <c r="E10" s="130"/>
      <c r="F10" s="154"/>
    </row>
    <row r="11" spans="1:6" ht="48" customHeight="1" x14ac:dyDescent="0.2">
      <c r="A11" s="149">
        <v>2.1</v>
      </c>
      <c r="B11" s="150" t="s">
        <v>188</v>
      </c>
      <c r="C11" s="151" t="s">
        <v>49</v>
      </c>
      <c r="D11" s="151">
        <v>45</v>
      </c>
      <c r="E11" s="129"/>
      <c r="F11" s="116">
        <f t="shared" si="0"/>
        <v>0</v>
      </c>
    </row>
    <row r="12" spans="1:6" ht="37.25" customHeight="1" x14ac:dyDescent="0.2">
      <c r="A12" s="149">
        <v>2.2000000000000002</v>
      </c>
      <c r="B12" s="150" t="s">
        <v>189</v>
      </c>
      <c r="C12" s="151" t="s">
        <v>49</v>
      </c>
      <c r="D12" s="151">
        <v>45</v>
      </c>
      <c r="E12" s="129"/>
      <c r="F12" s="116">
        <f t="shared" si="0"/>
        <v>0</v>
      </c>
    </row>
    <row r="13" spans="1:6" ht="55.25" customHeight="1" x14ac:dyDescent="0.2">
      <c r="A13" s="149">
        <v>2.2999999999999998</v>
      </c>
      <c r="B13" s="150" t="s">
        <v>190</v>
      </c>
      <c r="C13" s="151" t="s">
        <v>49</v>
      </c>
      <c r="D13" s="151">
        <v>45</v>
      </c>
      <c r="E13" s="129"/>
      <c r="F13" s="116">
        <f t="shared" si="0"/>
        <v>0</v>
      </c>
    </row>
    <row r="14" spans="1:6" ht="40.75" customHeight="1" x14ac:dyDescent="0.2">
      <c r="A14" s="149">
        <v>2.4</v>
      </c>
      <c r="B14" s="150" t="s">
        <v>52</v>
      </c>
      <c r="C14" s="151" t="s">
        <v>49</v>
      </c>
      <c r="D14" s="151">
        <v>45</v>
      </c>
      <c r="E14" s="129"/>
      <c r="F14" s="116">
        <f t="shared" si="0"/>
        <v>0</v>
      </c>
    </row>
    <row r="15" spans="1:6" ht="61.75" customHeight="1" x14ac:dyDescent="0.2">
      <c r="A15" s="149">
        <v>2.5</v>
      </c>
      <c r="B15" s="150" t="s">
        <v>53</v>
      </c>
      <c r="C15" s="151" t="s">
        <v>49</v>
      </c>
      <c r="D15" s="151">
        <v>45</v>
      </c>
      <c r="E15" s="129"/>
      <c r="F15" s="116">
        <f t="shared" si="0"/>
        <v>0</v>
      </c>
    </row>
    <row r="16" spans="1:6" ht="116.5" customHeight="1" x14ac:dyDescent="0.2">
      <c r="A16" s="149">
        <v>2.6</v>
      </c>
      <c r="B16" s="150" t="s">
        <v>54</v>
      </c>
      <c r="C16" s="151" t="s">
        <v>49</v>
      </c>
      <c r="D16" s="151">
        <v>45</v>
      </c>
      <c r="E16" s="129"/>
      <c r="F16" s="116">
        <f t="shared" si="0"/>
        <v>0</v>
      </c>
    </row>
    <row r="17" spans="1:6" ht="26" customHeight="1" x14ac:dyDescent="0.2">
      <c r="A17" s="146">
        <v>3</v>
      </c>
      <c r="B17" s="153" t="s">
        <v>55</v>
      </c>
      <c r="C17" s="153"/>
      <c r="D17" s="153"/>
      <c r="E17" s="130"/>
      <c r="F17" s="154"/>
    </row>
    <row r="18" spans="1:6" ht="38.5" customHeight="1" x14ac:dyDescent="0.2">
      <c r="A18" s="149">
        <v>3.1</v>
      </c>
      <c r="B18" s="150" t="s">
        <v>56</v>
      </c>
      <c r="C18" s="151" t="s">
        <v>57</v>
      </c>
      <c r="D18" s="151">
        <v>1</v>
      </c>
      <c r="E18" s="129"/>
      <c r="F18" s="116">
        <f>D18*E18</f>
        <v>0</v>
      </c>
    </row>
    <row r="19" spans="1:6" ht="26" customHeight="1" x14ac:dyDescent="0.2">
      <c r="A19" s="155" t="s">
        <v>58</v>
      </c>
      <c r="B19" s="156"/>
      <c r="C19" s="156"/>
      <c r="D19" s="157"/>
      <c r="E19" s="158"/>
      <c r="F19" s="159">
        <f>SUM(F8:F18)</f>
        <v>0</v>
      </c>
    </row>
    <row r="20" spans="1:6" ht="57" customHeight="1" x14ac:dyDescent="0.2">
      <c r="A20" s="124" t="s">
        <v>37</v>
      </c>
      <c r="B20" s="125"/>
      <c r="C20" s="96"/>
      <c r="D20" s="96"/>
      <c r="E20" s="96"/>
      <c r="F20" s="132"/>
    </row>
    <row r="21" spans="1:6" ht="48" customHeight="1" x14ac:dyDescent="0.2">
      <c r="A21" s="124" t="s">
        <v>38</v>
      </c>
      <c r="B21" s="125"/>
      <c r="C21" s="97"/>
      <c r="D21" s="97"/>
      <c r="E21" s="97"/>
      <c r="F21" s="133"/>
    </row>
    <row r="22" spans="1:6" ht="122" customHeight="1" thickBot="1" x14ac:dyDescent="0.25">
      <c r="A22" s="126" t="s">
        <v>39</v>
      </c>
      <c r="B22" s="127"/>
      <c r="C22" s="134"/>
      <c r="D22" s="134"/>
      <c r="E22" s="134"/>
      <c r="F22" s="135"/>
    </row>
  </sheetData>
  <sheetProtection algorithmName="SHA-512" hashValue="wbSAlmblrpozsIZcNw1nc2wn4f90AT6e9O5BfJQklw1JSstVyzG7DNS4jXslV4wQBW6C5FohtVlI3aqnBo8G9A==" saltValue="O7jdOmflWRAzRWjBgK0Ktw==" spinCount="100000" sheet="1" objects="1" scenarios="1"/>
  <mergeCells count="15">
    <mergeCell ref="B10:D10"/>
    <mergeCell ref="B17:D17"/>
    <mergeCell ref="A2:F2"/>
    <mergeCell ref="A3:F3"/>
    <mergeCell ref="A4:F4"/>
    <mergeCell ref="A5:F5"/>
    <mergeCell ref="A6:B6"/>
    <mergeCell ref="C6:F6"/>
    <mergeCell ref="A19:E19"/>
    <mergeCell ref="A20:B20"/>
    <mergeCell ref="C20:F20"/>
    <mergeCell ref="A21:B21"/>
    <mergeCell ref="C21:F21"/>
    <mergeCell ref="A22:B22"/>
    <mergeCell ref="C22:F22"/>
  </mergeCells>
  <printOptions horizontalCentered="1"/>
  <pageMargins left="0" right="0" top="0" bottom="0" header="0.5" footer="0.5"/>
  <pageSetup scale="8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24"/>
  <sheetViews>
    <sheetView view="pageBreakPreview" zoomScale="60" zoomScaleNormal="100" workbookViewId="0">
      <selection activeCell="A2" sqref="A2:F2"/>
    </sheetView>
  </sheetViews>
  <sheetFormatPr baseColWidth="10" defaultColWidth="8.83203125" defaultRowHeight="15" x14ac:dyDescent="0.2"/>
  <cols>
    <col min="1" max="1" width="8" style="59" customWidth="1"/>
    <col min="2" max="2" width="61" style="59" customWidth="1"/>
    <col min="3" max="3" width="7.33203125" style="59" customWidth="1"/>
    <col min="4" max="4" width="11" style="98" customWidth="1"/>
    <col min="5" max="5" width="14.33203125" style="99" customWidth="1"/>
    <col min="6" max="6" width="15.5" style="99" customWidth="1"/>
    <col min="7" max="16384" width="8.83203125" style="59"/>
  </cols>
  <sheetData>
    <row r="1" spans="1:6" ht="3" customHeight="1" thickBot="1" x14ac:dyDescent="0.25"/>
    <row r="2" spans="1:6" ht="24" customHeight="1" x14ac:dyDescent="0.2">
      <c r="A2" s="100" t="s">
        <v>1</v>
      </c>
      <c r="B2" s="101"/>
      <c r="C2" s="101"/>
      <c r="D2" s="164"/>
      <c r="E2" s="102"/>
      <c r="F2" s="103"/>
    </row>
    <row r="3" spans="1:6" ht="20" customHeight="1" x14ac:dyDescent="0.2">
      <c r="A3" s="55" t="s">
        <v>2</v>
      </c>
      <c r="B3" s="21"/>
      <c r="C3" s="21"/>
      <c r="D3" s="165"/>
      <c r="E3" s="105"/>
      <c r="F3" s="106"/>
    </row>
    <row r="4" spans="1:6" ht="20" customHeight="1" x14ac:dyDescent="0.2">
      <c r="A4" s="55" t="s">
        <v>62</v>
      </c>
      <c r="B4" s="21"/>
      <c r="C4" s="21"/>
      <c r="D4" s="165"/>
      <c r="E4" s="105"/>
      <c r="F4" s="106"/>
    </row>
    <row r="5" spans="1:6" ht="20" customHeight="1" x14ac:dyDescent="0.2">
      <c r="A5" s="55" t="s">
        <v>3</v>
      </c>
      <c r="B5" s="21"/>
      <c r="C5" s="21"/>
      <c r="D5" s="21"/>
      <c r="E5" s="21"/>
      <c r="F5" s="56"/>
    </row>
    <row r="6" spans="1:6" s="66" customFormat="1" ht="79" customHeight="1" x14ac:dyDescent="0.15">
      <c r="A6" s="107" t="s">
        <v>198</v>
      </c>
      <c r="B6" s="108"/>
      <c r="C6" s="93"/>
      <c r="D6" s="93"/>
      <c r="E6" s="93"/>
      <c r="F6" s="128"/>
    </row>
    <row r="7" spans="1:6" ht="40.25" customHeight="1" x14ac:dyDescent="0.2">
      <c r="A7" s="146" t="s">
        <v>41</v>
      </c>
      <c r="B7" s="147" t="s">
        <v>42</v>
      </c>
      <c r="C7" s="147" t="s">
        <v>22</v>
      </c>
      <c r="D7" s="147" t="s">
        <v>23</v>
      </c>
      <c r="E7" s="147" t="s">
        <v>186</v>
      </c>
      <c r="F7" s="148" t="s">
        <v>187</v>
      </c>
    </row>
    <row r="8" spans="1:6" ht="63" customHeight="1" x14ac:dyDescent="0.2">
      <c r="A8" s="112">
        <v>1.1000000000000001</v>
      </c>
      <c r="B8" s="113" t="s">
        <v>44</v>
      </c>
      <c r="C8" s="114" t="s">
        <v>45</v>
      </c>
      <c r="D8" s="115">
        <v>21.56</v>
      </c>
      <c r="E8" s="129"/>
      <c r="F8" s="166">
        <f t="shared" ref="F8:F17" si="0">D8*E8</f>
        <v>0</v>
      </c>
    </row>
    <row r="9" spans="1:6" ht="57.5" customHeight="1" x14ac:dyDescent="0.2">
      <c r="A9" s="112">
        <v>1.2</v>
      </c>
      <c r="B9" s="113" t="s">
        <v>46</v>
      </c>
      <c r="C9" s="114" t="s">
        <v>45</v>
      </c>
      <c r="D9" s="115">
        <v>35.28</v>
      </c>
      <c r="E9" s="129"/>
      <c r="F9" s="166">
        <f t="shared" si="0"/>
        <v>0</v>
      </c>
    </row>
    <row r="10" spans="1:6" ht="34.75" customHeight="1" x14ac:dyDescent="0.2">
      <c r="A10" s="109">
        <v>2</v>
      </c>
      <c r="B10" s="167" t="s">
        <v>47</v>
      </c>
      <c r="C10" s="168"/>
      <c r="D10" s="169"/>
      <c r="E10" s="130"/>
      <c r="F10" s="170"/>
    </row>
    <row r="11" spans="1:6" ht="42" customHeight="1" x14ac:dyDescent="0.2">
      <c r="A11" s="171">
        <v>2.1</v>
      </c>
      <c r="B11" s="172" t="s">
        <v>63</v>
      </c>
      <c r="C11" s="114" t="s">
        <v>49</v>
      </c>
      <c r="D11" s="114">
        <v>80</v>
      </c>
      <c r="E11" s="129"/>
      <c r="F11" s="166">
        <f t="shared" si="0"/>
        <v>0</v>
      </c>
    </row>
    <row r="12" spans="1:6" ht="48" customHeight="1" x14ac:dyDescent="0.2">
      <c r="A12" s="171">
        <v>2.2000000000000002</v>
      </c>
      <c r="B12" s="172" t="s">
        <v>64</v>
      </c>
      <c r="C12" s="114" t="s">
        <v>49</v>
      </c>
      <c r="D12" s="114">
        <v>80</v>
      </c>
      <c r="E12" s="129"/>
      <c r="F12" s="166">
        <f t="shared" si="0"/>
        <v>0</v>
      </c>
    </row>
    <row r="13" spans="1:6" ht="55.25" customHeight="1" x14ac:dyDescent="0.2">
      <c r="A13" s="171">
        <v>2.2999999999999998</v>
      </c>
      <c r="B13" s="150" t="s">
        <v>191</v>
      </c>
      <c r="C13" s="114" t="s">
        <v>49</v>
      </c>
      <c r="D13" s="114">
        <v>80</v>
      </c>
      <c r="E13" s="129"/>
      <c r="F13" s="166">
        <f t="shared" si="0"/>
        <v>0</v>
      </c>
    </row>
    <row r="14" spans="1:6" ht="45.5" customHeight="1" x14ac:dyDescent="0.2">
      <c r="A14" s="171">
        <v>2.4</v>
      </c>
      <c r="B14" s="172" t="s">
        <v>65</v>
      </c>
      <c r="C14" s="114" t="s">
        <v>49</v>
      </c>
      <c r="D14" s="114">
        <v>80</v>
      </c>
      <c r="E14" s="129"/>
      <c r="F14" s="166">
        <f t="shared" si="0"/>
        <v>0</v>
      </c>
    </row>
    <row r="15" spans="1:6" ht="88.25" customHeight="1" x14ac:dyDescent="0.2">
      <c r="A15" s="171">
        <v>2.5</v>
      </c>
      <c r="B15" s="172" t="s">
        <v>66</v>
      </c>
      <c r="C15" s="114" t="s">
        <v>49</v>
      </c>
      <c r="D15" s="114">
        <v>40</v>
      </c>
      <c r="E15" s="175"/>
      <c r="F15" s="166">
        <f t="shared" si="0"/>
        <v>0</v>
      </c>
    </row>
    <row r="16" spans="1:6" ht="42.5" customHeight="1" x14ac:dyDescent="0.2">
      <c r="A16" s="171">
        <v>2.6</v>
      </c>
      <c r="B16" s="172" t="s">
        <v>67</v>
      </c>
      <c r="C16" s="114" t="s">
        <v>49</v>
      </c>
      <c r="D16" s="114">
        <v>40</v>
      </c>
      <c r="E16" s="175"/>
      <c r="F16" s="166">
        <f t="shared" si="0"/>
        <v>0</v>
      </c>
    </row>
    <row r="17" spans="1:6" ht="142.75" customHeight="1" x14ac:dyDescent="0.2">
      <c r="A17" s="171">
        <v>2.7</v>
      </c>
      <c r="B17" s="173" t="s">
        <v>192</v>
      </c>
      <c r="C17" s="114" t="s">
        <v>49</v>
      </c>
      <c r="D17" s="114">
        <v>8</v>
      </c>
      <c r="E17" s="175"/>
      <c r="F17" s="166">
        <f t="shared" si="0"/>
        <v>0</v>
      </c>
    </row>
    <row r="18" spans="1:6" ht="13.25" customHeight="1" x14ac:dyDescent="0.2">
      <c r="A18" s="109">
        <v>3</v>
      </c>
      <c r="B18" s="174" t="s">
        <v>55</v>
      </c>
      <c r="C18" s="174"/>
      <c r="D18" s="174"/>
      <c r="E18" s="176"/>
      <c r="F18" s="170"/>
    </row>
    <row r="19" spans="1:6" ht="41.5" customHeight="1" x14ac:dyDescent="0.2">
      <c r="A19" s="112">
        <v>3.1</v>
      </c>
      <c r="B19" s="113" t="s">
        <v>56</v>
      </c>
      <c r="C19" s="114" t="s">
        <v>57</v>
      </c>
      <c r="D19" s="114">
        <v>1</v>
      </c>
      <c r="E19" s="129"/>
      <c r="F19" s="166">
        <f>D19*E19</f>
        <v>0</v>
      </c>
    </row>
    <row r="20" spans="1:6" ht="25" customHeight="1" x14ac:dyDescent="0.2">
      <c r="A20" s="119" t="s">
        <v>58</v>
      </c>
      <c r="B20" s="120"/>
      <c r="C20" s="120"/>
      <c r="D20" s="121"/>
      <c r="E20" s="122"/>
      <c r="F20" s="123">
        <f>SUM(F8:F19)</f>
        <v>0</v>
      </c>
    </row>
    <row r="21" spans="1:6" ht="57" customHeight="1" x14ac:dyDescent="0.2">
      <c r="A21" s="124" t="s">
        <v>37</v>
      </c>
      <c r="B21" s="125"/>
      <c r="C21" s="96"/>
      <c r="D21" s="96"/>
      <c r="E21" s="96"/>
      <c r="F21" s="132"/>
    </row>
    <row r="22" spans="1:6" ht="48" customHeight="1" x14ac:dyDescent="0.2">
      <c r="A22" s="124" t="s">
        <v>38</v>
      </c>
      <c r="B22" s="125"/>
      <c r="C22" s="97"/>
      <c r="D22" s="97"/>
      <c r="E22" s="97"/>
      <c r="F22" s="133"/>
    </row>
    <row r="23" spans="1:6" ht="122" customHeight="1" thickBot="1" x14ac:dyDescent="0.25">
      <c r="A23" s="126" t="s">
        <v>39</v>
      </c>
      <c r="B23" s="127"/>
      <c r="C23" s="134"/>
      <c r="D23" s="134"/>
      <c r="E23" s="134"/>
      <c r="F23" s="135"/>
    </row>
    <row r="24" spans="1:6" ht="4" customHeight="1" x14ac:dyDescent="0.2"/>
  </sheetData>
  <sheetProtection algorithmName="SHA-512" hashValue="9n6SXIAkYy1Mk1dOosUO9YhCGD3DAyO1GCv8GHAtq2e5ZOW+z1ibBhsZ4U6skR/Sdrcsofq6bjm6Sp9tgBYwZQ==" saltValue="YXNcBJ6F++jD705bUDeOhg==" spinCount="100000" sheet="1" objects="1" scenarios="1"/>
  <mergeCells count="14">
    <mergeCell ref="B10:D10"/>
    <mergeCell ref="A2:F2"/>
    <mergeCell ref="A3:F3"/>
    <mergeCell ref="A4:F4"/>
    <mergeCell ref="A5:F5"/>
    <mergeCell ref="A6:B6"/>
    <mergeCell ref="C6:F6"/>
    <mergeCell ref="A20:E20"/>
    <mergeCell ref="A21:B21"/>
    <mergeCell ref="C21:F21"/>
    <mergeCell ref="A22:B22"/>
    <mergeCell ref="C22:F22"/>
    <mergeCell ref="A23:B23"/>
    <mergeCell ref="C23:F23"/>
  </mergeCells>
  <printOptions horizontalCentered="1"/>
  <pageMargins left="0" right="0" top="0" bottom="0" header="0.5" footer="0.5"/>
  <pageSetup scale="7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37"/>
  <sheetViews>
    <sheetView view="pageBreakPreview" topLeftCell="B1" zoomScale="60" zoomScaleNormal="100" workbookViewId="0">
      <selection activeCell="B2" sqref="B2:G2"/>
    </sheetView>
  </sheetViews>
  <sheetFormatPr baseColWidth="10" defaultColWidth="9.1640625" defaultRowHeight="15" x14ac:dyDescent="0.2"/>
  <cols>
    <col min="1" max="1" width="1.33203125" style="177" customWidth="1"/>
    <col min="2" max="2" width="20.83203125" style="98" customWidth="1"/>
    <col min="3" max="3" width="42.33203125" style="177" customWidth="1"/>
    <col min="4" max="5" width="9.1640625" style="98"/>
    <col min="6" max="6" width="14.1640625" style="178" customWidth="1"/>
    <col min="7" max="7" width="15" style="178" customWidth="1"/>
    <col min="8" max="8" width="1.5" style="177" customWidth="1"/>
    <col min="9" max="9" width="45.5" style="177" customWidth="1"/>
    <col min="10" max="16384" width="9.1640625" style="177"/>
  </cols>
  <sheetData>
    <row r="1" spans="1:7" ht="4" customHeight="1" thickBot="1" x14ac:dyDescent="0.25"/>
    <row r="2" spans="1:7" ht="24" customHeight="1" x14ac:dyDescent="0.2">
      <c r="A2" s="179"/>
      <c r="B2" s="140" t="s">
        <v>68</v>
      </c>
      <c r="C2" s="180"/>
      <c r="D2" s="140"/>
      <c r="E2" s="140"/>
      <c r="F2" s="181"/>
      <c r="G2" s="182"/>
    </row>
    <row r="3" spans="1:7" ht="21" customHeight="1" x14ac:dyDescent="0.2">
      <c r="A3" s="183"/>
      <c r="B3" s="156" t="s">
        <v>194</v>
      </c>
      <c r="C3" s="156"/>
      <c r="D3" s="157"/>
      <c r="E3" s="157"/>
      <c r="F3" s="184"/>
      <c r="G3" s="185"/>
    </row>
    <row r="4" spans="1:7" s="66" customFormat="1" ht="79" customHeight="1" x14ac:dyDescent="0.15">
      <c r="A4" s="107" t="s">
        <v>198</v>
      </c>
      <c r="B4" s="108"/>
      <c r="C4" s="195"/>
      <c r="D4" s="195"/>
      <c r="E4" s="195"/>
      <c r="F4" s="195"/>
      <c r="G4" s="196"/>
    </row>
    <row r="5" spans="1:7" s="189" customFormat="1" ht="31" customHeight="1" x14ac:dyDescent="0.2">
      <c r="A5" s="186"/>
      <c r="B5" s="147" t="s">
        <v>41</v>
      </c>
      <c r="C5" s="147" t="s">
        <v>42</v>
      </c>
      <c r="D5" s="147" t="s">
        <v>22</v>
      </c>
      <c r="E5" s="147" t="s">
        <v>43</v>
      </c>
      <c r="F5" s="187" t="s">
        <v>193</v>
      </c>
      <c r="G5" s="188" t="s">
        <v>187</v>
      </c>
    </row>
    <row r="6" spans="1:7" ht="20" customHeight="1" x14ac:dyDescent="0.2">
      <c r="A6" s="183"/>
      <c r="B6" s="151" t="s">
        <v>69</v>
      </c>
      <c r="C6" s="150" t="s">
        <v>70</v>
      </c>
      <c r="D6" s="151" t="s">
        <v>0</v>
      </c>
      <c r="E6" s="151">
        <v>1</v>
      </c>
      <c r="F6" s="194"/>
      <c r="G6" s="116">
        <f>E6*F6</f>
        <v>0</v>
      </c>
    </row>
    <row r="7" spans="1:7" ht="18" customHeight="1" x14ac:dyDescent="0.2">
      <c r="A7" s="183"/>
      <c r="B7" s="151" t="s">
        <v>71</v>
      </c>
      <c r="C7" s="150" t="s">
        <v>72</v>
      </c>
      <c r="D7" s="151" t="s">
        <v>0</v>
      </c>
      <c r="E7" s="151">
        <v>1</v>
      </c>
      <c r="F7" s="194"/>
      <c r="G7" s="116">
        <f t="shared" ref="G7:G33" si="0">E7*F7</f>
        <v>0</v>
      </c>
    </row>
    <row r="8" spans="1:7" ht="20" customHeight="1" x14ac:dyDescent="0.2">
      <c r="A8" s="183"/>
      <c r="B8" s="151" t="s">
        <v>73</v>
      </c>
      <c r="C8" s="150" t="s">
        <v>74</v>
      </c>
      <c r="D8" s="151" t="s">
        <v>0</v>
      </c>
      <c r="E8" s="151">
        <v>1</v>
      </c>
      <c r="F8" s="194"/>
      <c r="G8" s="116">
        <f t="shared" si="0"/>
        <v>0</v>
      </c>
    </row>
    <row r="9" spans="1:7" ht="20" customHeight="1" x14ac:dyDescent="0.2">
      <c r="A9" s="183"/>
      <c r="B9" s="151" t="s">
        <v>75</v>
      </c>
      <c r="C9" s="150" t="s">
        <v>76</v>
      </c>
      <c r="D9" s="151" t="s">
        <v>0</v>
      </c>
      <c r="E9" s="151">
        <v>1</v>
      </c>
      <c r="F9" s="194"/>
      <c r="G9" s="116">
        <f t="shared" si="0"/>
        <v>0</v>
      </c>
    </row>
    <row r="10" spans="1:7" ht="20" customHeight="1" x14ac:dyDescent="0.2">
      <c r="A10" s="183"/>
      <c r="B10" s="151" t="s">
        <v>77</v>
      </c>
      <c r="C10" s="150" t="s">
        <v>78</v>
      </c>
      <c r="D10" s="151" t="s">
        <v>0</v>
      </c>
      <c r="E10" s="151">
        <v>1</v>
      </c>
      <c r="F10" s="194"/>
      <c r="G10" s="116">
        <f t="shared" si="0"/>
        <v>0</v>
      </c>
    </row>
    <row r="11" spans="1:7" ht="20" customHeight="1" x14ac:dyDescent="0.2">
      <c r="A11" s="183"/>
      <c r="B11" s="151" t="s">
        <v>79</v>
      </c>
      <c r="C11" s="150" t="s">
        <v>80</v>
      </c>
      <c r="D11" s="151" t="s">
        <v>0</v>
      </c>
      <c r="E11" s="151">
        <v>1</v>
      </c>
      <c r="F11" s="194"/>
      <c r="G11" s="116">
        <f t="shared" si="0"/>
        <v>0</v>
      </c>
    </row>
    <row r="12" spans="1:7" ht="20" customHeight="1" x14ac:dyDescent="0.2">
      <c r="A12" s="183"/>
      <c r="B12" s="151" t="s">
        <v>81</v>
      </c>
      <c r="C12" s="150" t="s">
        <v>82</v>
      </c>
      <c r="D12" s="151" t="s">
        <v>0</v>
      </c>
      <c r="E12" s="151">
        <v>1</v>
      </c>
      <c r="F12" s="194"/>
      <c r="G12" s="116">
        <f t="shared" si="0"/>
        <v>0</v>
      </c>
    </row>
    <row r="13" spans="1:7" ht="20" customHeight="1" x14ac:dyDescent="0.2">
      <c r="A13" s="183"/>
      <c r="B13" s="151" t="s">
        <v>83</v>
      </c>
      <c r="C13" s="150" t="s">
        <v>84</v>
      </c>
      <c r="D13" s="151" t="s">
        <v>0</v>
      </c>
      <c r="E13" s="151">
        <v>1</v>
      </c>
      <c r="F13" s="194"/>
      <c r="G13" s="116">
        <f t="shared" si="0"/>
        <v>0</v>
      </c>
    </row>
    <row r="14" spans="1:7" ht="20" customHeight="1" x14ac:dyDescent="0.2">
      <c r="A14" s="183"/>
      <c r="B14" s="151" t="s">
        <v>85</v>
      </c>
      <c r="C14" s="150" t="s">
        <v>86</v>
      </c>
      <c r="D14" s="151" t="s">
        <v>87</v>
      </c>
      <c r="E14" s="151">
        <v>1</v>
      </c>
      <c r="F14" s="194"/>
      <c r="G14" s="116">
        <f t="shared" si="0"/>
        <v>0</v>
      </c>
    </row>
    <row r="15" spans="1:7" ht="20" customHeight="1" x14ac:dyDescent="0.2">
      <c r="A15" s="183"/>
      <c r="B15" s="151" t="s">
        <v>88</v>
      </c>
      <c r="C15" s="150" t="s">
        <v>89</v>
      </c>
      <c r="D15" s="151" t="s">
        <v>0</v>
      </c>
      <c r="E15" s="151">
        <v>1</v>
      </c>
      <c r="F15" s="194"/>
      <c r="G15" s="116">
        <f t="shared" si="0"/>
        <v>0</v>
      </c>
    </row>
    <row r="16" spans="1:7" ht="20" customHeight="1" x14ac:dyDescent="0.2">
      <c r="A16" s="183"/>
      <c r="B16" s="151" t="s">
        <v>90</v>
      </c>
      <c r="C16" s="150" t="s">
        <v>91</v>
      </c>
      <c r="D16" s="151" t="s">
        <v>87</v>
      </c>
      <c r="E16" s="151">
        <v>1</v>
      </c>
      <c r="F16" s="194"/>
      <c r="G16" s="116">
        <f t="shared" si="0"/>
        <v>0</v>
      </c>
    </row>
    <row r="17" spans="1:7" ht="20" customHeight="1" x14ac:dyDescent="0.2">
      <c r="A17" s="183"/>
      <c r="B17" s="151" t="s">
        <v>92</v>
      </c>
      <c r="C17" s="150" t="s">
        <v>93</v>
      </c>
      <c r="D17" s="151" t="s">
        <v>87</v>
      </c>
      <c r="E17" s="151">
        <v>1</v>
      </c>
      <c r="F17" s="194"/>
      <c r="G17" s="116">
        <f t="shared" si="0"/>
        <v>0</v>
      </c>
    </row>
    <row r="18" spans="1:7" ht="20" customHeight="1" x14ac:dyDescent="0.2">
      <c r="A18" s="183"/>
      <c r="B18" s="151" t="s">
        <v>94</v>
      </c>
      <c r="C18" s="150" t="s">
        <v>95</v>
      </c>
      <c r="D18" s="151" t="s">
        <v>87</v>
      </c>
      <c r="E18" s="151">
        <v>1</v>
      </c>
      <c r="F18" s="194"/>
      <c r="G18" s="116">
        <f t="shared" si="0"/>
        <v>0</v>
      </c>
    </row>
    <row r="19" spans="1:7" ht="20" customHeight="1" x14ac:dyDescent="0.2">
      <c r="A19" s="183"/>
      <c r="B19" s="151" t="s">
        <v>96</v>
      </c>
      <c r="C19" s="150" t="s">
        <v>97</v>
      </c>
      <c r="D19" s="151" t="s">
        <v>87</v>
      </c>
      <c r="E19" s="151">
        <v>1</v>
      </c>
      <c r="F19" s="194"/>
      <c r="G19" s="116">
        <f t="shared" si="0"/>
        <v>0</v>
      </c>
    </row>
    <row r="20" spans="1:7" ht="20" customHeight="1" x14ac:dyDescent="0.2">
      <c r="A20" s="183"/>
      <c r="B20" s="151" t="s">
        <v>98</v>
      </c>
      <c r="C20" s="150" t="s">
        <v>99</v>
      </c>
      <c r="D20" s="151" t="s">
        <v>0</v>
      </c>
      <c r="E20" s="151">
        <v>1</v>
      </c>
      <c r="F20" s="194"/>
      <c r="G20" s="116">
        <f t="shared" si="0"/>
        <v>0</v>
      </c>
    </row>
    <row r="21" spans="1:7" ht="20" customHeight="1" x14ac:dyDescent="0.2">
      <c r="A21" s="183"/>
      <c r="B21" s="151" t="s">
        <v>100</v>
      </c>
      <c r="C21" s="150" t="s">
        <v>101</v>
      </c>
      <c r="D21" s="151" t="s">
        <v>0</v>
      </c>
      <c r="E21" s="151">
        <v>1</v>
      </c>
      <c r="F21" s="194"/>
      <c r="G21" s="116">
        <f t="shared" si="0"/>
        <v>0</v>
      </c>
    </row>
    <row r="22" spans="1:7" ht="20" customHeight="1" x14ac:dyDescent="0.2">
      <c r="A22" s="183"/>
      <c r="B22" s="151" t="s">
        <v>102</v>
      </c>
      <c r="C22" s="150" t="s">
        <v>103</v>
      </c>
      <c r="D22" s="151" t="s">
        <v>87</v>
      </c>
      <c r="E22" s="151">
        <v>2</v>
      </c>
      <c r="F22" s="194"/>
      <c r="G22" s="116">
        <f t="shared" si="0"/>
        <v>0</v>
      </c>
    </row>
    <row r="23" spans="1:7" ht="20" customHeight="1" x14ac:dyDescent="0.2">
      <c r="A23" s="183"/>
      <c r="B23" s="151" t="s">
        <v>104</v>
      </c>
      <c r="C23" s="150" t="s">
        <v>105</v>
      </c>
      <c r="D23" s="151" t="s">
        <v>0</v>
      </c>
      <c r="E23" s="151">
        <v>4</v>
      </c>
      <c r="F23" s="194"/>
      <c r="G23" s="116">
        <f t="shared" si="0"/>
        <v>0</v>
      </c>
    </row>
    <row r="24" spans="1:7" ht="20" customHeight="1" x14ac:dyDescent="0.2">
      <c r="A24" s="183"/>
      <c r="B24" s="151" t="s">
        <v>106</v>
      </c>
      <c r="C24" s="150" t="s">
        <v>107</v>
      </c>
      <c r="D24" s="151" t="s">
        <v>0</v>
      </c>
      <c r="E24" s="151">
        <v>4</v>
      </c>
      <c r="F24" s="194"/>
      <c r="G24" s="116">
        <f t="shared" si="0"/>
        <v>0</v>
      </c>
    </row>
    <row r="25" spans="1:7" ht="20" customHeight="1" x14ac:dyDescent="0.2">
      <c r="A25" s="183"/>
      <c r="B25" s="151" t="s">
        <v>108</v>
      </c>
      <c r="C25" s="150" t="s">
        <v>109</v>
      </c>
      <c r="D25" s="151" t="s">
        <v>110</v>
      </c>
      <c r="E25" s="151">
        <v>4</v>
      </c>
      <c r="F25" s="194"/>
      <c r="G25" s="116">
        <f t="shared" si="0"/>
        <v>0</v>
      </c>
    </row>
    <row r="26" spans="1:7" ht="20" customHeight="1" x14ac:dyDescent="0.2">
      <c r="A26" s="183"/>
      <c r="B26" s="151" t="s">
        <v>111</v>
      </c>
      <c r="C26" s="150" t="s">
        <v>112</v>
      </c>
      <c r="D26" s="151" t="s">
        <v>110</v>
      </c>
      <c r="E26" s="151">
        <v>4</v>
      </c>
      <c r="F26" s="194"/>
      <c r="G26" s="116">
        <f t="shared" si="0"/>
        <v>0</v>
      </c>
    </row>
    <row r="27" spans="1:7" ht="20" customHeight="1" x14ac:dyDescent="0.2">
      <c r="A27" s="183"/>
      <c r="B27" s="151" t="s">
        <v>113</v>
      </c>
      <c r="C27" s="150" t="s">
        <v>114</v>
      </c>
      <c r="D27" s="151" t="s">
        <v>87</v>
      </c>
      <c r="E27" s="151">
        <v>1</v>
      </c>
      <c r="F27" s="194"/>
      <c r="G27" s="116">
        <f t="shared" si="0"/>
        <v>0</v>
      </c>
    </row>
    <row r="28" spans="1:7" ht="20" customHeight="1" x14ac:dyDescent="0.2">
      <c r="A28" s="183"/>
      <c r="B28" s="151" t="s">
        <v>115</v>
      </c>
      <c r="C28" s="150" t="s">
        <v>116</v>
      </c>
      <c r="D28" s="151" t="s">
        <v>87</v>
      </c>
      <c r="E28" s="151">
        <v>1</v>
      </c>
      <c r="F28" s="194"/>
      <c r="G28" s="116">
        <f t="shared" si="0"/>
        <v>0</v>
      </c>
    </row>
    <row r="29" spans="1:7" ht="20" customHeight="1" x14ac:dyDescent="0.2">
      <c r="A29" s="183"/>
      <c r="B29" s="151" t="s">
        <v>117</v>
      </c>
      <c r="C29" s="150" t="s">
        <v>118</v>
      </c>
      <c r="D29" s="151" t="s">
        <v>0</v>
      </c>
      <c r="E29" s="151">
        <v>1</v>
      </c>
      <c r="F29" s="194"/>
      <c r="G29" s="116">
        <f t="shared" si="0"/>
        <v>0</v>
      </c>
    </row>
    <row r="30" spans="1:7" ht="26" customHeight="1" x14ac:dyDescent="0.2">
      <c r="A30" s="183"/>
      <c r="B30" s="151" t="s">
        <v>119</v>
      </c>
      <c r="C30" s="150" t="s">
        <v>120</v>
      </c>
      <c r="D30" s="151" t="s">
        <v>0</v>
      </c>
      <c r="E30" s="151">
        <v>1</v>
      </c>
      <c r="F30" s="194"/>
      <c r="G30" s="116">
        <f t="shared" si="0"/>
        <v>0</v>
      </c>
    </row>
    <row r="31" spans="1:7" ht="22" customHeight="1" x14ac:dyDescent="0.2">
      <c r="A31" s="183"/>
      <c r="B31" s="151" t="s">
        <v>121</v>
      </c>
      <c r="C31" s="150" t="s">
        <v>122</v>
      </c>
      <c r="D31" s="151" t="s">
        <v>0</v>
      </c>
      <c r="E31" s="151">
        <v>2</v>
      </c>
      <c r="F31" s="194"/>
      <c r="G31" s="116">
        <f t="shared" si="0"/>
        <v>0</v>
      </c>
    </row>
    <row r="32" spans="1:7" ht="15" customHeight="1" x14ac:dyDescent="0.2">
      <c r="A32" s="183"/>
      <c r="B32" s="151" t="s">
        <v>123</v>
      </c>
      <c r="C32" s="150" t="s">
        <v>124</v>
      </c>
      <c r="D32" s="151" t="s">
        <v>0</v>
      </c>
      <c r="E32" s="151">
        <v>1</v>
      </c>
      <c r="F32" s="194"/>
      <c r="G32" s="116">
        <f t="shared" si="0"/>
        <v>0</v>
      </c>
    </row>
    <row r="33" spans="1:7" ht="15" customHeight="1" x14ac:dyDescent="0.2">
      <c r="A33" s="183"/>
      <c r="B33" s="151" t="s">
        <v>125</v>
      </c>
      <c r="C33" s="150" t="s">
        <v>126</v>
      </c>
      <c r="D33" s="151" t="s">
        <v>0</v>
      </c>
      <c r="E33" s="151">
        <v>1</v>
      </c>
      <c r="F33" s="194"/>
      <c r="G33" s="116">
        <f t="shared" si="0"/>
        <v>0</v>
      </c>
    </row>
    <row r="34" spans="1:7" ht="20" customHeight="1" x14ac:dyDescent="0.15">
      <c r="A34" s="183"/>
      <c r="B34" s="156" t="s">
        <v>58</v>
      </c>
      <c r="C34" s="190"/>
      <c r="D34" s="190"/>
      <c r="E34" s="190"/>
      <c r="F34" s="190"/>
      <c r="G34" s="191">
        <f>SUM(G6:G33)</f>
        <v>0</v>
      </c>
    </row>
    <row r="35" spans="1:7" s="59" customFormat="1" ht="57" customHeight="1" x14ac:dyDescent="0.2">
      <c r="A35" s="124" t="s">
        <v>37</v>
      </c>
      <c r="B35" s="125"/>
      <c r="C35" s="192"/>
      <c r="D35" s="192"/>
      <c r="E35" s="192"/>
      <c r="F35" s="192"/>
      <c r="G35" s="193"/>
    </row>
    <row r="36" spans="1:7" s="59" customFormat="1" ht="48" customHeight="1" x14ac:dyDescent="0.2">
      <c r="A36" s="124" t="s">
        <v>38</v>
      </c>
      <c r="B36" s="125"/>
      <c r="C36" s="97"/>
      <c r="D36" s="97"/>
      <c r="E36" s="97"/>
      <c r="F36" s="97"/>
      <c r="G36" s="133"/>
    </row>
    <row r="37" spans="1:7" s="59" customFormat="1" ht="122" customHeight="1" thickBot="1" x14ac:dyDescent="0.25">
      <c r="A37" s="126" t="s">
        <v>39</v>
      </c>
      <c r="B37" s="127"/>
      <c r="C37" s="134"/>
      <c r="D37" s="134"/>
      <c r="E37" s="134"/>
      <c r="F37" s="134"/>
      <c r="G37" s="135"/>
    </row>
  </sheetData>
  <sheetProtection algorithmName="SHA-512" hashValue="DfKwGZ/pX7zFwyENqaOZ3RkFnywFUrRM62RINtmh5EGXj6tGo43iNR7hIw6gsU26fQLBz090IKJOcg6gcFupyQ==" saltValue="xQxh80n5BUMrksX50aucFg==" spinCount="100000" sheet="1" objects="1" scenarios="1"/>
  <mergeCells count="11">
    <mergeCell ref="C4:G4"/>
    <mergeCell ref="C35:G35"/>
    <mergeCell ref="C36:G36"/>
    <mergeCell ref="C37:G37"/>
    <mergeCell ref="B2:G2"/>
    <mergeCell ref="B3:G3"/>
    <mergeCell ref="B34:F34"/>
    <mergeCell ref="A35:B35"/>
    <mergeCell ref="A36:B36"/>
    <mergeCell ref="A37:B37"/>
    <mergeCell ref="A4:B4"/>
  </mergeCells>
  <printOptions horizontalCentered="1"/>
  <pageMargins left="0" right="0" top="0" bottom="0" header="0.5" footer="0.5"/>
  <pageSetup paperSize="9" scale="86" fitToHeight="0"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9"/>
  <sheetViews>
    <sheetView view="pageBreakPreview" zoomScale="60" zoomScaleNormal="100" workbookViewId="0">
      <selection activeCell="A2" sqref="A2:F2"/>
    </sheetView>
  </sheetViews>
  <sheetFormatPr baseColWidth="10" defaultColWidth="9.1640625" defaultRowHeight="15" x14ac:dyDescent="0.2"/>
  <cols>
    <col min="1" max="1" width="9.1640625" style="98"/>
    <col min="2" max="2" width="44.83203125" style="177" customWidth="1"/>
    <col min="3" max="3" width="10" style="98" customWidth="1"/>
    <col min="4" max="4" width="9.5" style="98" customWidth="1"/>
    <col min="5" max="5" width="13.83203125" style="178" customWidth="1"/>
    <col min="6" max="6" width="15.83203125" style="178" customWidth="1"/>
    <col min="7" max="7" width="10.83203125" style="177" customWidth="1"/>
    <col min="8" max="8" width="9.1640625" style="177"/>
    <col min="9" max="9" width="35.1640625" style="177" customWidth="1"/>
    <col min="10" max="16384" width="9.1640625" style="177"/>
  </cols>
  <sheetData>
    <row r="1" spans="1:6" ht="3" customHeight="1" thickBot="1" x14ac:dyDescent="0.25"/>
    <row r="2" spans="1:6" ht="32" customHeight="1" x14ac:dyDescent="0.15">
      <c r="A2" s="197" t="s">
        <v>127</v>
      </c>
      <c r="B2" s="198"/>
      <c r="C2" s="198"/>
      <c r="D2" s="198"/>
      <c r="E2" s="198"/>
      <c r="F2" s="199"/>
    </row>
    <row r="3" spans="1:6" ht="29" customHeight="1" x14ac:dyDescent="0.2">
      <c r="A3" s="200" t="s">
        <v>195</v>
      </c>
      <c r="B3" s="201"/>
      <c r="C3" s="201"/>
      <c r="D3" s="201"/>
      <c r="E3" s="201"/>
      <c r="F3" s="202"/>
    </row>
    <row r="4" spans="1:6" ht="24" customHeight="1" x14ac:dyDescent="0.2">
      <c r="A4" s="203" t="s">
        <v>3</v>
      </c>
      <c r="B4" s="204"/>
      <c r="C4" s="204"/>
      <c r="D4" s="204"/>
      <c r="E4" s="204"/>
      <c r="F4" s="205"/>
    </row>
    <row r="5" spans="1:6" s="66" customFormat="1" ht="79" customHeight="1" x14ac:dyDescent="0.15">
      <c r="A5" s="107" t="s">
        <v>198</v>
      </c>
      <c r="B5" s="108"/>
      <c r="C5" s="93"/>
      <c r="D5" s="93"/>
      <c r="E5" s="93"/>
      <c r="F5" s="128"/>
    </row>
    <row r="6" spans="1:6" s="98" customFormat="1" ht="37" customHeight="1" x14ac:dyDescent="0.2">
      <c r="A6" s="146" t="s">
        <v>41</v>
      </c>
      <c r="B6" s="147" t="s">
        <v>42</v>
      </c>
      <c r="C6" s="147" t="s">
        <v>22</v>
      </c>
      <c r="D6" s="147" t="s">
        <v>43</v>
      </c>
      <c r="E6" s="187" t="s">
        <v>193</v>
      </c>
      <c r="F6" s="188" t="s">
        <v>187</v>
      </c>
    </row>
    <row r="7" spans="1:6" ht="23" customHeight="1" x14ac:dyDescent="0.2">
      <c r="A7" s="149" t="s">
        <v>128</v>
      </c>
      <c r="B7" s="150" t="s">
        <v>129</v>
      </c>
      <c r="C7" s="151" t="s">
        <v>0</v>
      </c>
      <c r="D7" s="151">
        <v>4</v>
      </c>
      <c r="E7" s="194"/>
      <c r="F7" s="116">
        <f>D7*E7</f>
        <v>0</v>
      </c>
    </row>
    <row r="8" spans="1:6" ht="20" customHeight="1" x14ac:dyDescent="0.2">
      <c r="A8" s="149" t="s">
        <v>130</v>
      </c>
      <c r="B8" s="150" t="s">
        <v>131</v>
      </c>
      <c r="C8" s="151" t="s">
        <v>0</v>
      </c>
      <c r="D8" s="151">
        <v>4</v>
      </c>
      <c r="E8" s="194"/>
      <c r="F8" s="116">
        <f t="shared" ref="F8:F34" si="0">D8*E8</f>
        <v>0</v>
      </c>
    </row>
    <row r="9" spans="1:6" ht="32" customHeight="1" x14ac:dyDescent="0.2">
      <c r="A9" s="149" t="s">
        <v>132</v>
      </c>
      <c r="B9" s="150" t="s">
        <v>189</v>
      </c>
      <c r="C9" s="151" t="s">
        <v>0</v>
      </c>
      <c r="D9" s="151">
        <v>4</v>
      </c>
      <c r="E9" s="194"/>
      <c r="F9" s="116">
        <f t="shared" si="0"/>
        <v>0</v>
      </c>
    </row>
    <row r="10" spans="1:6" ht="18" customHeight="1" x14ac:dyDescent="0.2">
      <c r="A10" s="149" t="s">
        <v>133</v>
      </c>
      <c r="B10" s="150" t="s">
        <v>134</v>
      </c>
      <c r="C10" s="151" t="s">
        <v>0</v>
      </c>
      <c r="D10" s="151">
        <v>4</v>
      </c>
      <c r="E10" s="194"/>
      <c r="F10" s="116">
        <f t="shared" si="0"/>
        <v>0</v>
      </c>
    </row>
    <row r="11" spans="1:6" ht="33.5" customHeight="1" x14ac:dyDescent="0.2">
      <c r="A11" s="149" t="s">
        <v>135</v>
      </c>
      <c r="B11" s="150" t="s">
        <v>136</v>
      </c>
      <c r="C11" s="151" t="s">
        <v>0</v>
      </c>
      <c r="D11" s="151">
        <v>4</v>
      </c>
      <c r="E11" s="194"/>
      <c r="F11" s="116">
        <f t="shared" si="0"/>
        <v>0</v>
      </c>
    </row>
    <row r="12" spans="1:6" ht="20" customHeight="1" x14ac:dyDescent="0.2">
      <c r="A12" s="149" t="s">
        <v>137</v>
      </c>
      <c r="B12" s="150" t="s">
        <v>138</v>
      </c>
      <c r="C12" s="151" t="s">
        <v>0</v>
      </c>
      <c r="D12" s="151">
        <v>4</v>
      </c>
      <c r="E12" s="194"/>
      <c r="F12" s="116">
        <f t="shared" si="0"/>
        <v>0</v>
      </c>
    </row>
    <row r="13" spans="1:6" ht="20" customHeight="1" x14ac:dyDescent="0.2">
      <c r="A13" s="149" t="s">
        <v>139</v>
      </c>
      <c r="B13" s="150" t="s">
        <v>140</v>
      </c>
      <c r="C13" s="151" t="s">
        <v>0</v>
      </c>
      <c r="D13" s="151">
        <v>5</v>
      </c>
      <c r="E13" s="194"/>
      <c r="F13" s="116">
        <f t="shared" si="0"/>
        <v>0</v>
      </c>
    </row>
    <row r="14" spans="1:6" ht="20" customHeight="1" x14ac:dyDescent="0.2">
      <c r="A14" s="149" t="s">
        <v>141</v>
      </c>
      <c r="B14" s="150" t="s">
        <v>142</v>
      </c>
      <c r="C14" s="151" t="s">
        <v>0</v>
      </c>
      <c r="D14" s="151">
        <v>5</v>
      </c>
      <c r="E14" s="194"/>
      <c r="F14" s="116">
        <f t="shared" si="0"/>
        <v>0</v>
      </c>
    </row>
    <row r="15" spans="1:6" ht="16" customHeight="1" x14ac:dyDescent="0.2">
      <c r="A15" s="149" t="s">
        <v>143</v>
      </c>
      <c r="B15" s="150" t="s">
        <v>144</v>
      </c>
      <c r="C15" s="151" t="s">
        <v>87</v>
      </c>
      <c r="D15" s="151">
        <v>5</v>
      </c>
      <c r="E15" s="194"/>
      <c r="F15" s="116">
        <f t="shared" si="0"/>
        <v>0</v>
      </c>
    </row>
    <row r="16" spans="1:6" ht="20" customHeight="1" x14ac:dyDescent="0.2">
      <c r="A16" s="149" t="s">
        <v>145</v>
      </c>
      <c r="B16" s="150" t="s">
        <v>146</v>
      </c>
      <c r="C16" s="151" t="s">
        <v>0</v>
      </c>
      <c r="D16" s="151">
        <v>5</v>
      </c>
      <c r="E16" s="194"/>
      <c r="F16" s="116">
        <f t="shared" si="0"/>
        <v>0</v>
      </c>
    </row>
    <row r="17" spans="1:6" ht="20" customHeight="1" x14ac:dyDescent="0.2">
      <c r="A17" s="149" t="s">
        <v>147</v>
      </c>
      <c r="B17" s="150" t="s">
        <v>148</v>
      </c>
      <c r="C17" s="151" t="s">
        <v>87</v>
      </c>
      <c r="D17" s="151">
        <v>10</v>
      </c>
      <c r="E17" s="194"/>
      <c r="F17" s="116">
        <f t="shared" si="0"/>
        <v>0</v>
      </c>
    </row>
    <row r="18" spans="1:6" ht="15" customHeight="1" x14ac:dyDescent="0.2">
      <c r="A18" s="149" t="s">
        <v>149</v>
      </c>
      <c r="B18" s="150" t="s">
        <v>150</v>
      </c>
      <c r="C18" s="151" t="s">
        <v>110</v>
      </c>
      <c r="D18" s="151">
        <v>12</v>
      </c>
      <c r="E18" s="194"/>
      <c r="F18" s="116">
        <f t="shared" si="0"/>
        <v>0</v>
      </c>
    </row>
    <row r="19" spans="1:6" ht="20" customHeight="1" x14ac:dyDescent="0.2">
      <c r="A19" s="149" t="s">
        <v>151</v>
      </c>
      <c r="B19" s="150" t="s">
        <v>152</v>
      </c>
      <c r="C19" s="151" t="s">
        <v>0</v>
      </c>
      <c r="D19" s="151">
        <v>5</v>
      </c>
      <c r="E19" s="194"/>
      <c r="F19" s="116">
        <f t="shared" si="0"/>
        <v>0</v>
      </c>
    </row>
    <row r="20" spans="1:6" ht="16" customHeight="1" x14ac:dyDescent="0.2">
      <c r="A20" s="149" t="s">
        <v>153</v>
      </c>
      <c r="B20" s="150" t="s">
        <v>154</v>
      </c>
      <c r="C20" s="151" t="s">
        <v>0</v>
      </c>
      <c r="D20" s="151">
        <v>5</v>
      </c>
      <c r="E20" s="194"/>
      <c r="F20" s="116">
        <f t="shared" si="0"/>
        <v>0</v>
      </c>
    </row>
    <row r="21" spans="1:6" ht="20" customHeight="1" x14ac:dyDescent="0.2">
      <c r="A21" s="149" t="s">
        <v>155</v>
      </c>
      <c r="B21" s="150" t="s">
        <v>156</v>
      </c>
      <c r="C21" s="151" t="s">
        <v>0</v>
      </c>
      <c r="D21" s="151">
        <v>5</v>
      </c>
      <c r="E21" s="194"/>
      <c r="F21" s="116">
        <f t="shared" si="0"/>
        <v>0</v>
      </c>
    </row>
    <row r="22" spans="1:6" ht="20" customHeight="1" x14ac:dyDescent="0.2">
      <c r="A22" s="149" t="s">
        <v>157</v>
      </c>
      <c r="B22" s="150" t="s">
        <v>158</v>
      </c>
      <c r="C22" s="151" t="s">
        <v>87</v>
      </c>
      <c r="D22" s="151">
        <v>3</v>
      </c>
      <c r="E22" s="194"/>
      <c r="F22" s="116">
        <f t="shared" si="0"/>
        <v>0</v>
      </c>
    </row>
    <row r="23" spans="1:6" ht="20" customHeight="1" x14ac:dyDescent="0.2">
      <c r="A23" s="149" t="s">
        <v>159</v>
      </c>
      <c r="B23" s="150" t="s">
        <v>160</v>
      </c>
      <c r="C23" s="151" t="s">
        <v>57</v>
      </c>
      <c r="D23" s="151">
        <v>1</v>
      </c>
      <c r="E23" s="194"/>
      <c r="F23" s="116">
        <f t="shared" si="0"/>
        <v>0</v>
      </c>
    </row>
    <row r="24" spans="1:6" ht="20" customHeight="1" x14ac:dyDescent="0.2">
      <c r="A24" s="149" t="s">
        <v>161</v>
      </c>
      <c r="B24" s="150" t="s">
        <v>162</v>
      </c>
      <c r="C24" s="151" t="s">
        <v>0</v>
      </c>
      <c r="D24" s="151">
        <v>5</v>
      </c>
      <c r="E24" s="194"/>
      <c r="F24" s="116">
        <f t="shared" si="0"/>
        <v>0</v>
      </c>
    </row>
    <row r="25" spans="1:6" ht="17" customHeight="1" x14ac:dyDescent="0.2">
      <c r="A25" s="149" t="s">
        <v>163</v>
      </c>
      <c r="B25" s="150" t="s">
        <v>164</v>
      </c>
      <c r="C25" s="151" t="s">
        <v>0</v>
      </c>
      <c r="D25" s="151">
        <v>3</v>
      </c>
      <c r="E25" s="194"/>
      <c r="F25" s="116">
        <f t="shared" si="0"/>
        <v>0</v>
      </c>
    </row>
    <row r="26" spans="1:6" ht="15" customHeight="1" x14ac:dyDescent="0.2">
      <c r="A26" s="149" t="s">
        <v>165</v>
      </c>
      <c r="B26" s="150" t="s">
        <v>166</v>
      </c>
      <c r="C26" s="151" t="s">
        <v>87</v>
      </c>
      <c r="D26" s="151">
        <v>3</v>
      </c>
      <c r="E26" s="194"/>
      <c r="F26" s="116">
        <f t="shared" si="0"/>
        <v>0</v>
      </c>
    </row>
    <row r="27" spans="1:6" ht="20" customHeight="1" x14ac:dyDescent="0.2">
      <c r="A27" s="149" t="s">
        <v>167</v>
      </c>
      <c r="B27" s="150" t="s">
        <v>168</v>
      </c>
      <c r="C27" s="151" t="s">
        <v>87</v>
      </c>
      <c r="D27" s="151">
        <v>5</v>
      </c>
      <c r="E27" s="194"/>
      <c r="F27" s="116">
        <f t="shared" si="0"/>
        <v>0</v>
      </c>
    </row>
    <row r="28" spans="1:6" ht="20" customHeight="1" x14ac:dyDescent="0.2">
      <c r="A28" s="149" t="s">
        <v>169</v>
      </c>
      <c r="B28" s="150" t="s">
        <v>170</v>
      </c>
      <c r="C28" s="151" t="s">
        <v>87</v>
      </c>
      <c r="D28" s="151">
        <v>3</v>
      </c>
      <c r="E28" s="194"/>
      <c r="F28" s="116">
        <f t="shared" si="0"/>
        <v>0</v>
      </c>
    </row>
    <row r="29" spans="1:6" ht="20" customHeight="1" x14ac:dyDescent="0.2">
      <c r="A29" s="149" t="s">
        <v>171</v>
      </c>
      <c r="B29" s="150" t="s">
        <v>172</v>
      </c>
      <c r="C29" s="151" t="s">
        <v>0</v>
      </c>
      <c r="D29" s="151">
        <v>3</v>
      </c>
      <c r="E29" s="194"/>
      <c r="F29" s="116">
        <f t="shared" si="0"/>
        <v>0</v>
      </c>
    </row>
    <row r="30" spans="1:6" ht="20" customHeight="1" x14ac:dyDescent="0.2">
      <c r="A30" s="149" t="s">
        <v>173</v>
      </c>
      <c r="B30" s="150" t="s">
        <v>174</v>
      </c>
      <c r="C30" s="151" t="s">
        <v>87</v>
      </c>
      <c r="D30" s="151">
        <v>5</v>
      </c>
      <c r="E30" s="194"/>
      <c r="F30" s="116">
        <f t="shared" si="0"/>
        <v>0</v>
      </c>
    </row>
    <row r="31" spans="1:6" ht="20" customHeight="1" x14ac:dyDescent="0.2">
      <c r="A31" s="149" t="s">
        <v>175</v>
      </c>
      <c r="B31" s="150" t="s">
        <v>176</v>
      </c>
      <c r="C31" s="151" t="s">
        <v>87</v>
      </c>
      <c r="D31" s="151">
        <v>5</v>
      </c>
      <c r="E31" s="194"/>
      <c r="F31" s="116">
        <f t="shared" si="0"/>
        <v>0</v>
      </c>
    </row>
    <row r="32" spans="1:6" ht="20" customHeight="1" x14ac:dyDescent="0.2">
      <c r="A32" s="149" t="s">
        <v>177</v>
      </c>
      <c r="B32" s="150" t="s">
        <v>178</v>
      </c>
      <c r="C32" s="151" t="s">
        <v>87</v>
      </c>
      <c r="D32" s="151">
        <v>2</v>
      </c>
      <c r="E32" s="194"/>
      <c r="F32" s="116">
        <f t="shared" si="0"/>
        <v>0</v>
      </c>
    </row>
    <row r="33" spans="1:6" ht="20" customHeight="1" x14ac:dyDescent="0.2">
      <c r="A33" s="149" t="s">
        <v>179</v>
      </c>
      <c r="B33" s="150" t="s">
        <v>180</v>
      </c>
      <c r="C33" s="151" t="s">
        <v>0</v>
      </c>
      <c r="D33" s="151">
        <v>5</v>
      </c>
      <c r="E33" s="194"/>
      <c r="F33" s="116">
        <f t="shared" si="0"/>
        <v>0</v>
      </c>
    </row>
    <row r="34" spans="1:6" ht="20" customHeight="1" x14ac:dyDescent="0.2">
      <c r="A34" s="149" t="s">
        <v>181</v>
      </c>
      <c r="B34" s="150" t="s">
        <v>182</v>
      </c>
      <c r="C34" s="151" t="s">
        <v>0</v>
      </c>
      <c r="D34" s="151">
        <v>5</v>
      </c>
      <c r="E34" s="194"/>
      <c r="F34" s="116">
        <f t="shared" si="0"/>
        <v>0</v>
      </c>
    </row>
    <row r="35" spans="1:6" s="206" customFormat="1" ht="20" customHeight="1" x14ac:dyDescent="0.15">
      <c r="A35" s="155" t="s">
        <v>58</v>
      </c>
      <c r="B35" s="190"/>
      <c r="C35" s="190"/>
      <c r="D35" s="190"/>
      <c r="E35" s="190"/>
      <c r="F35" s="191">
        <f>SUM(F7:F34)</f>
        <v>0</v>
      </c>
    </row>
    <row r="36" spans="1:6" s="59" customFormat="1" ht="57" customHeight="1" x14ac:dyDescent="0.2">
      <c r="A36" s="124" t="s">
        <v>37</v>
      </c>
      <c r="B36" s="125"/>
      <c r="C36" s="96"/>
      <c r="D36" s="96"/>
      <c r="E36" s="96"/>
      <c r="F36" s="132"/>
    </row>
    <row r="37" spans="1:6" s="59" customFormat="1" ht="48" customHeight="1" x14ac:dyDescent="0.2">
      <c r="A37" s="124" t="s">
        <v>38</v>
      </c>
      <c r="B37" s="125"/>
      <c r="C37" s="97"/>
      <c r="D37" s="97"/>
      <c r="E37" s="97"/>
      <c r="F37" s="133"/>
    </row>
    <row r="38" spans="1:6" s="59" customFormat="1" ht="122" customHeight="1" thickBot="1" x14ac:dyDescent="0.25">
      <c r="A38" s="126" t="s">
        <v>39</v>
      </c>
      <c r="B38" s="127"/>
      <c r="C38" s="134"/>
      <c r="D38" s="134"/>
      <c r="E38" s="134"/>
      <c r="F38" s="135"/>
    </row>
    <row r="39" spans="1:6" ht="11" customHeight="1" x14ac:dyDescent="0.2"/>
  </sheetData>
  <sheetProtection algorithmName="SHA-512" hashValue="D5maF3q9UPeEcXUIGBFlmK3iYDenyqpKA0Ee5+93xK78jyrKnqaBb+XECgq4f6Qwa7RUjdGa9X8vaQcWQXa1sg==" saltValue="C7hG9nIprXWwPOO574k2/Q==" spinCount="100000" sheet="1" objects="1" scenarios="1"/>
  <mergeCells count="12">
    <mergeCell ref="A2:F2"/>
    <mergeCell ref="A3:F3"/>
    <mergeCell ref="A4:F4"/>
    <mergeCell ref="A35:E35"/>
    <mergeCell ref="A36:B36"/>
    <mergeCell ref="C36:F36"/>
    <mergeCell ref="A37:B37"/>
    <mergeCell ref="C37:F37"/>
    <mergeCell ref="A38:B38"/>
    <mergeCell ref="C38:F38"/>
    <mergeCell ref="A5:B5"/>
    <mergeCell ref="C5:F5"/>
  </mergeCells>
  <printOptions horizontalCentered="1"/>
  <pageMargins left="0" right="0" top="0" bottom="0" header="0.5" footer="0.5"/>
  <pageSetup paperSize="9" scale="82"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2" master="" otherUserPermission="visible"/>
  <rangeList sheetStid="1" master="" otherUserPermission="visible"/>
  <rangeList sheetStid="2" master="" otherUserPermission="visible">
    <arrUserId title="Range1" rangeCreator="" othersAccessPermission="edit"/>
    <arrUserId title="Range1_1" rangeCreator="" othersAccessPermission="edit"/>
  </rangeList>
  <rangeList sheetStid="3" master="" otherUserPermission="visible"/>
  <rangeList sheetStid="4" master="" otherUserPermission="visible"/>
  <rangeList sheetStid="5" master="" otherUserPermission="visible"/>
  <rangeList sheetStid="6" master="" otherUserPermission="visible"/>
  <rangeList sheetStid="9" master="" otherUserPermission="visible"/>
  <rangeList sheetStid="10" master="" otherUserPermission="visible"/>
  <rangeList sheetStid="1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Summary of Each Rd (5.883km)</vt:lpstr>
      <vt:lpstr>Preliminary</vt:lpstr>
      <vt:lpstr>Kaafi – Saylada Road 0.97km</vt:lpstr>
      <vt:lpstr>Silanyo RA – Barkulan Rd 1.07km</vt:lpstr>
      <vt:lpstr>Silanyo RA–Muni HQ 1.275km</vt:lpstr>
      <vt:lpstr>Yemeni Hotel–Burao Unsty 1.35km</vt:lpstr>
      <vt:lpstr>Muni Admin Corrider (RA) 1.21km</vt:lpstr>
      <vt:lpstr>Maintenance Tools Kit</vt:lpstr>
      <vt:lpstr>Mandatory Spare Parts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Peter Ireri</cp:lastModifiedBy>
  <cp:lastPrinted>2026-09-24T12:04:05Z</cp:lastPrinted>
  <dcterms:created xsi:type="dcterms:W3CDTF">2026-07-06T06:44:00Z</dcterms:created>
  <dcterms:modified xsi:type="dcterms:W3CDTF">2026-09-24T12:07:15Z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1</vt:i4>
  </property>
  <property fmtid="{D5CDD505-2E9C-101B-9397-08002B2CF9AE}" pid="3" name="ICV">
    <vt:lpwstr>72F0A8E3308E4B2B99DE15EB48426E79_13</vt:lpwstr>
  </property>
  <property fmtid="{D5CDD505-2E9C-101B-9397-08002B2CF9AE}" pid="4" name="KSOProductBuildVer">
    <vt:lpwstr>1033-12.1.0.28485</vt:lpwstr>
  </property>
</Properties>
</file>