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0"/>
  <workbookPr/>
  <mc:AlternateContent xmlns:mc="http://schemas.openxmlformats.org/markup-compatibility/2006">
    <mc:Choice Requires="x15">
      <x15ac:absPath xmlns:x15ac="http://schemas.microsoft.com/office/spreadsheetml/2010/11/ac" url="/Users/ireripeter/Library/CloudStorage/OneDrive-Personal(2)/FCDO - Sinaan/Procurement/Requisitions/056 - Pur, Sup &amp; Instl, Solar PV &amp; BESS System in 2 Buildings, Burao/Engineering Package/"/>
    </mc:Choice>
  </mc:AlternateContent>
  <xr:revisionPtr revIDLastSave="0" documentId="13_ncr:1_{F549B03D-1EB8-ED42-89F5-F27B694D3075}" xr6:coauthVersionLast="47" xr6:coauthVersionMax="47" xr10:uidLastSave="{00000000-0000-0000-0000-000000000000}"/>
  <bookViews>
    <workbookView xWindow="0" yWindow="600" windowWidth="23260" windowHeight="12580" tabRatio="915" xr2:uid="{00000000-000D-0000-FFFF-FFFF00000000}"/>
  </bookViews>
  <sheets>
    <sheet name="SUMMARY" sheetId="1" r:id="rId1"/>
    <sheet name="Preliminaries" sheetId="2" r:id="rId2"/>
    <sheet name="Municipal HQ" sheetId="3" r:id="rId3"/>
    <sheet name="Burao General Hospital" sheetId="20" r:id="rId4"/>
    <sheet name="Maintenance Tools Kit" sheetId="16" r:id="rId5"/>
    <sheet name="Mandatory Spare Parts" sheetId="15"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5" l="1"/>
  <c r="F20" i="16"/>
  <c r="F19" i="16"/>
  <c r="F18" i="16"/>
  <c r="F17" i="16"/>
  <c r="F16" i="16"/>
  <c r="F15" i="16"/>
  <c r="F14" i="16"/>
  <c r="F13" i="16"/>
  <c r="F12" i="16"/>
  <c r="F11" i="16"/>
  <c r="F10" i="16"/>
  <c r="F9" i="16"/>
  <c r="F8" i="16"/>
  <c r="F7" i="16"/>
  <c r="F6" i="16"/>
  <c r="F5" i="16"/>
  <c r="F29" i="15"/>
  <c r="F28" i="15"/>
  <c r="F26" i="15"/>
  <c r="F25" i="15"/>
  <c r="F24" i="15"/>
  <c r="F23" i="15"/>
  <c r="F21" i="15"/>
  <c r="F20" i="15"/>
  <c r="F19" i="15"/>
  <c r="F17" i="15"/>
  <c r="F16" i="15"/>
  <c r="F15" i="15"/>
  <c r="F14" i="15"/>
  <c r="F12" i="15"/>
  <c r="F11" i="15"/>
  <c r="F10" i="15"/>
  <c r="F9" i="15"/>
  <c r="F7" i="15"/>
  <c r="F30" i="15" s="1"/>
  <c r="F17" i="20"/>
  <c r="F16" i="20"/>
  <c r="F15" i="20"/>
  <c r="F14" i="20"/>
  <c r="F13" i="20"/>
  <c r="F12" i="20"/>
  <c r="F11" i="20"/>
  <c r="F10" i="20"/>
  <c r="F9" i="20"/>
  <c r="F8" i="20"/>
  <c r="F7" i="20"/>
  <c r="F18" i="20" s="1"/>
  <c r="I12" i="1" s="1"/>
  <c r="F15" i="3"/>
  <c r="F14" i="3"/>
  <c r="F13" i="3"/>
  <c r="F12" i="3"/>
  <c r="F11" i="3"/>
  <c r="F10" i="3"/>
  <c r="F9" i="3"/>
  <c r="F8" i="3"/>
  <c r="F7" i="3"/>
  <c r="F16" i="3" s="1"/>
  <c r="I11" i="1" s="1"/>
  <c r="F20" i="2"/>
  <c r="F18" i="2"/>
  <c r="F16" i="2"/>
  <c r="F15" i="2"/>
  <c r="F14" i="2"/>
  <c r="F13" i="2"/>
  <c r="F12" i="2"/>
  <c r="F10" i="2"/>
  <c r="F21" i="2" s="1"/>
  <c r="F21" i="16" l="1"/>
  <c r="I13" i="1" s="1"/>
  <c r="I14" i="1"/>
  <c r="I10" i="1"/>
  <c r="I16" i="1" l="1"/>
</calcChain>
</file>

<file path=xl/sharedStrings.xml><?xml version="1.0" encoding="utf-8"?>
<sst xmlns="http://schemas.openxmlformats.org/spreadsheetml/2006/main" count="223" uniqueCount="128">
  <si>
    <t>BILL OF QUANTITY (BOQ)</t>
  </si>
  <si>
    <t>Program Name: SINAAN PROGRAMME</t>
  </si>
  <si>
    <t>Project Name: Purchase, Supply and Installation of PV Systems + BESS at Multiple locations- Wajaale</t>
  </si>
  <si>
    <t>Project Location:Wajaale, Somaliland</t>
  </si>
  <si>
    <t>BILL SUMMARY</t>
  </si>
  <si>
    <t>S#</t>
  </si>
  <si>
    <t>ITEM DESCRIPTION</t>
  </si>
  <si>
    <t>Preliminaries, Safety Gear, Training and Shipping</t>
  </si>
  <si>
    <t>Municipality HQ</t>
  </si>
  <si>
    <t>Burao General Hospital</t>
  </si>
  <si>
    <t>Maintenance Kits</t>
  </si>
  <si>
    <t>GRAND TOTAL</t>
  </si>
  <si>
    <t>GRAND TOTAL in Words:</t>
  </si>
  <si>
    <t>Note</t>
  </si>
  <si>
    <t>1. All quoted price shall include materials mobilization, transportation and labor cost.</t>
  </si>
  <si>
    <t>2. The Bidder MUST provide Excel file and signed and stamp PDF copy of this document</t>
  </si>
  <si>
    <t>SIGNATURE</t>
  </si>
  <si>
    <t>STAMP</t>
  </si>
  <si>
    <t>BILL OF QUANTITY</t>
  </si>
  <si>
    <t>Project Location: Burao, Somaliland</t>
  </si>
  <si>
    <t>PRELIMINARIES</t>
  </si>
  <si>
    <t>Unit</t>
  </si>
  <si>
    <t>Quantity</t>
  </si>
  <si>
    <t>Mobilization and Demobilization, preliminary works, clearing of site , site establishment including  all required necessary construction materials and tools.</t>
  </si>
  <si>
    <t>LS</t>
  </si>
  <si>
    <t>SAFETY GEAR ASSORTED FOR CONTRACTOR STAFF</t>
  </si>
  <si>
    <t>Reflector Jackets</t>
  </si>
  <si>
    <t>L.S</t>
  </si>
  <si>
    <t>Safety Shoes</t>
  </si>
  <si>
    <t>Helmet</t>
  </si>
  <si>
    <t>Safety Glasses</t>
  </si>
  <si>
    <t>Gloves</t>
  </si>
  <si>
    <t>TRAININGS</t>
  </si>
  <si>
    <t>Onsite Training for Operation and Maintenance</t>
  </si>
  <si>
    <t>SHIPPING/FREIGHT</t>
  </si>
  <si>
    <t>Material Shipping/Freight, transport, insurance, and customs cost for all sites</t>
  </si>
  <si>
    <t>Project Location: Burao Municipality HQ, Somaliland</t>
  </si>
  <si>
    <t>Item No</t>
  </si>
  <si>
    <t>Description</t>
  </si>
  <si>
    <t>Supply, and deliver of JINKO 66HL4M-BDV or Equivalent, 575 - 625Wp N-type mono-crystalline solar photovoltaic (PV) modules/arrays, with a minimum total installed capacity of  20 kWp</t>
  </si>
  <si>
    <t>Each</t>
  </si>
  <si>
    <t>Supply and deliver anodized Aluminum PV modules/Array mounting frames/structures, Specifically AA 6063 T6, AL 6005-T5, or 6061 for item (1) above c/w accessories and stainless steels fittings (bolts, nuts etc) for on-roof mounting.</t>
  </si>
  <si>
    <t>Per Kwp</t>
  </si>
  <si>
    <t>Supply and deliver of hybrid smart solar PV inverter system, minimum 25 kW. The inverters shall be capable of parallel operation to achieve a combined minimum system capacity of 25 kW, delivering Three-phase AC output at 415V. The system shall be modular and expandable to allow future capacity increase without major system modifications. Including certified bi-directional energy meter, protection devices and monitoring.</t>
  </si>
  <si>
    <t>Nos</t>
  </si>
  <si>
    <t>Supply and delivery of integrated LED floodlights for compound/security lighting, rated at 100 W with a minimum luminous efficacy of 115 lm/W and a luminous flux of not less than 11,500 lumens. The luminaires shall have a correlated color temperature of 6000 K–6500 K (cool daylight/white suitable for security applications) and a minimum service life of 50,000 operating hours (L70). The housing shall be manufactured from die-cast aluminum with corrosion-resistant powder coating. The scope shall include a 4-inch diameter, 6-meter-high steel pole, complete with installation cables, mounting hardware, and all associated accessories required for proper installation as per site conditions.</t>
  </si>
  <si>
    <t>Supply and installation of a 32-way consumer unit / distribution board (DB) for municipal loads, complete with main isolator, MCBs/MCCBs, RCDs/RCBOs where required, surge protection devices (SPDs), neutral and earth bars, enclosure, labeling, and circuit schedules, compliant with IEC standards.</t>
  </si>
  <si>
    <t>Lot</t>
  </si>
  <si>
    <t>Supply and delivery of 4C × 16 sq.mm armored copper power cable, 100 meters, including cable accessories, routing, termination, testing, and commissioning, to provide a dedicated electrical connection between the hybrid inverter output and the existing main distribution board (DB) location.</t>
  </si>
  <si>
    <t>mt</t>
  </si>
  <si>
    <t>Supply and  deliver all balance of system (BOS) components, “The BOS shall include, but not be limited to, all electrical (AC/DC Wiring), mechanical, civil, earthing, protection, communication, safety, testing, commissioning, and auxiliary items necessary for a fully operational, compliant, and warrantable system, whether or not individually itemized in the BOQ</t>
  </si>
  <si>
    <t>per kw</t>
  </si>
  <si>
    <t>Installation &amp; Commissioning (Labor, testing, commissioning)</t>
  </si>
  <si>
    <t>SUBTOTAL</t>
  </si>
  <si>
    <t>Sub Total in words :</t>
  </si>
  <si>
    <t>NAME OF BIDDER:</t>
  </si>
  <si>
    <t>SIGNATURE OF BIDDER:</t>
  </si>
  <si>
    <t>Program Name: SINAAN PRORGAMME</t>
  </si>
  <si>
    <t>Project Location: Burao General Hospital</t>
  </si>
  <si>
    <t>Supply, and deliver of JINKO 66HL4M-BDV or Equivalent, 575 - 625Wp N-type mono-crystalline solar photovoltaic (PV) modules/arrays, with a minimum total installed capacity of  60 kWp</t>
  </si>
  <si>
    <t>Supply and installation of a 32-way consumer unit / distribution board (DB) for hospital loads, complete with incoming main isolator, MCBs/MCCBs, RCDs/RCBOs where required, surge protection devices (SPDs), neutral and earth bars, enclosure, labeling, and circuit schedules, compliant with IEC standards.</t>
  </si>
  <si>
    <t>Upgrade and rectification of existing internal electrical wiring, where necessary, to ensure compatibility with the new PV-BESS and UPS systems, including replacement of undersized or damaged cables, improved routing, proper terminations, earthing continuity, and compliance with applicable electrical standards.</t>
  </si>
  <si>
    <t>Supply and delivery of 4C × 70 sq.mm armored copper power cable, 50 meters, including glands, lugs, cleats, trenching/conduit where required, termination, testing, and commissioning, to provide a dedicated electrical connection between the X-ray equipment and the UPS system.</t>
  </si>
  <si>
    <t>mtr</t>
  </si>
  <si>
    <t>Purchase, Supply and Deliver Mandatory Spare parts</t>
  </si>
  <si>
    <t>(Hybrid Solar PV + BESS – Facility Based)</t>
  </si>
  <si>
    <t>The project requires at least to provide minimum number of specified pares. The Supplier shall supply the following Mandatory Spares, compose and deliver at the Project commissioning Period an optimal package of spare parts typically comprising the following items.</t>
  </si>
  <si>
    <t>Item No.</t>
  </si>
  <si>
    <t>Qty</t>
  </si>
  <si>
    <t>1. Solar PV System Spares</t>
  </si>
  <si>
    <t>575 - 625Wp N-Type Mono-crystalline solar photovoltaic (PV) modules/arrays</t>
  </si>
  <si>
    <t>Three Phase Hybrid inverter 20KW</t>
  </si>
  <si>
    <t>PV DC Circuit Breaker</t>
  </si>
  <si>
    <t>DC Surge Protection Device (SPD)</t>
  </si>
  <si>
    <t>MC4 Connector Pair</t>
  </si>
  <si>
    <t>Pair</t>
  </si>
  <si>
    <t>PV DC Cable (6 mm² UV Resistant)</t>
  </si>
  <si>
    <t>m</t>
  </si>
  <si>
    <t>2. Battery Energy Storage System (BESS)</t>
  </si>
  <si>
    <t>LiFePO₄ Battery Module (15 kWh)</t>
  </si>
  <si>
    <t>Battery BMS Communication Cable (6 m CAN Bus &amp; RS485 with RJ45)</t>
  </si>
  <si>
    <t>Battery DC Fuse</t>
  </si>
  <si>
    <t>Battery DC Isolator</t>
  </si>
  <si>
    <t>3. Power Conversion &amp; Control Spares</t>
  </si>
  <si>
    <t>MPPT Charge Controller</t>
  </si>
  <si>
    <t>Sensor Set</t>
  </si>
  <si>
    <t>Set</t>
  </si>
  <si>
    <t>Inverter Communication Module</t>
  </si>
  <si>
    <t>4. Main AC/DC DB</t>
  </si>
  <si>
    <t>Main AC DB (3 × 3-Phase Outgoings)</t>
  </si>
  <si>
    <t>Main AC DB (10 × 3-Phase Outgoings)</t>
  </si>
  <si>
    <t>DC Distribution Board (3-Phase with Combiner Box)</t>
  </si>
  <si>
    <t>Cable Lugs &amp; Termination Kit</t>
  </si>
  <si>
    <t>5. Lightning protection (AC and DC)</t>
  </si>
  <si>
    <t>AC Surge Arrestor (Class II, 3PH + N)</t>
  </si>
  <si>
    <t>No</t>
  </si>
  <si>
    <t>DC Surge Arrestor (Class I &amp; II, + / –)</t>
  </si>
  <si>
    <t>Purchase, Supply and Deliver Mandatory Maintenance  Tools Kit 
         (Hybrid Solar PV + BESS – Facility Based)</t>
  </si>
  <si>
    <t>All tools provided and used by the Contractor shall be industrial-grade, insulated where applicable, and suitable for work on solar PV systems, battery energy storage systems (BESS), and low-voltage electrical installations. The tools shall comply with applicable safety standards and be properly maintained to ensure safe and efficient operation throughout the project.</t>
  </si>
  <si>
    <t>Fluke 381 Clamp Meter, measures up to 1000 V DC / 1000 V AC True-RMS (or approved equivalent)</t>
  </si>
  <si>
    <t>Ea</t>
  </si>
  <si>
    <t>Fluke 376 FC Current Clamp Meter, 0–1000 A AC/DC with thermocouple (or approved equivalent)</t>
  </si>
  <si>
    <t>Basic Insulated Tool Kit (Screwdrivers, pliers, cutters, strippers, crimp tool, lugs, tape)</t>
  </si>
  <si>
    <t>Insulated Torque Wrench suitable for battery terminals</t>
  </si>
  <si>
    <t>Insulated Spanner Set for battery terminal nuts</t>
  </si>
  <si>
    <t>Earth Fault Tester (Earth resistance &amp; continuity tester)</t>
  </si>
  <si>
    <t>Magnetic Compass (PV array orientation checks)</t>
  </si>
  <si>
    <t>Heavy-Duty Tape Measure (8–10 m)</t>
  </si>
  <si>
    <t>6 m Fiberglass Non-Conductive Extension Step Ladder</t>
  </si>
  <si>
    <t>Heavy-Duty Plastic Water Bucket</t>
  </si>
  <si>
    <t>Professional Solar Panel Cleaning Squeegee</t>
  </si>
  <si>
    <t>Microfiber Cleaning Cloth Set</t>
  </si>
  <si>
    <t>Stationery Kit (Labels, Permanent Markers, Logbook, Pens)</t>
  </si>
  <si>
    <t>Class D Dry Powder Fire Extinguisher (9 kg) for BESS Room</t>
  </si>
  <si>
    <t>CO₂ Fire Extinguisher (5 kg) for BESS Room</t>
  </si>
  <si>
    <t>High-Pressure Washer for Solar Panel Cleaning (Industrial Grade)</t>
  </si>
  <si>
    <r>
      <t xml:space="preserve">Supply and deliver anodized Aluminum PV modules/Array mounting frames/structures, </t>
    </r>
    <r>
      <rPr>
        <sz val="10"/>
        <color rgb="FF0A0A0A"/>
        <rFont val="Arial"/>
        <family val="2"/>
      </rPr>
      <t>Specifically AA 6063 T6, AL 6005-T5, or 6061</t>
    </r>
    <r>
      <rPr>
        <sz val="10"/>
        <color theme="1"/>
        <rFont val="Arial"/>
        <family val="2"/>
      </rPr>
      <t xml:space="preserve"> for item (1) above c/w accessories and stainless steels fittings (bolts, nuts etc) for on-Ground  mounting.</t>
    </r>
  </si>
  <si>
    <r>
      <t xml:space="preserve">Supply and deliver of hybrid smart solar PV inverter system, minimum 20 kW. The inverters shall be capable of parallel operation to achieve a combined minimum system capacity of 100 kW, delivering three-phase AC output at 415V. The system shall be modular and expandable to allow future capacity increase without major system modifications. Including </t>
    </r>
    <r>
      <rPr>
        <b/>
        <sz val="10"/>
        <rFont val="Arial"/>
        <family val="2"/>
      </rPr>
      <t>certified bi-directional energy meter</t>
    </r>
    <r>
      <rPr>
        <sz val="10"/>
        <rFont val="Arial"/>
        <family val="2"/>
      </rPr>
      <t>, protection devices and monitoring.</t>
    </r>
  </si>
  <si>
    <t>Supply, deliver and Installation of 105 KWh Lithium-Iron Phosphate (LiFePO₄) Battery Energy Storage System (BESS) , each with minimum rated capacity of not less than 15KWh, including battery inverter/chargers, enclosure or rack-mounted type, scalable and compatible with future expansion.</t>
  </si>
  <si>
    <t>Project Name:  Purchase Supply and Installation of 20 kWp Hybrid PV System</t>
  </si>
  <si>
    <t>Supply, deliver and Installation of 30 KWh Lithium-Iron Phosphate (LiFePO₄) Battery Energy Storage System (BESS) , each with rated capacity of not less than 15 KWh, including battery inverter/chargers, enclosure or rack-mounted type, scalable and compatible with future expansion.</t>
  </si>
  <si>
    <t>Mandatory Spare Parts</t>
  </si>
  <si>
    <t>AMOUNT (GBP)</t>
  </si>
  <si>
    <t>DAP Unit Price (GBP )</t>
  </si>
  <si>
    <t>DAP Total Price (GBP)</t>
  </si>
  <si>
    <t>Project Name:  Purchase Supply and Installation of 60 kWp Hybrid PV System</t>
  </si>
  <si>
    <t>Contractors All Risk Insurance
Provide Quotation from well know and established Insurance Company with Policy Information to be provided as per guidance in Attachment IV In the RFP)</t>
  </si>
  <si>
    <t>Name of Organization/Firm: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</si>
</sst>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00_-;_-* #,##0.00\-;_-* &quot;-&quot;??_-;_-@_-"/>
    <numFmt numFmtId="165" formatCode="_-[$£-809]* #,##0.00_-;\-[$£-809]* #,##0.00_-;_-[$£-809]* &quot;-&quot;??_-;_-@_-"/>
  </numFmts>
  <fonts count="23" x14ac:knownFonts="1">
    <font>
      <sz val="11"/>
      <color theme="1"/>
      <name val="Calibri"/>
      <charset val="134"/>
      <scheme val="minor"/>
    </font>
    <font>
      <sz val="11"/>
      <color theme="1"/>
      <name val="Calibri"/>
      <family val="2"/>
    </font>
    <font>
      <b/>
      <sz val="10"/>
      <color theme="1"/>
      <name val="Arial"/>
      <family val="2"/>
    </font>
    <font>
      <sz val="10"/>
      <color theme="1"/>
      <name val="Arial"/>
      <family val="2"/>
    </font>
    <font>
      <sz val="10"/>
      <color theme="1"/>
      <name val="Calibri"/>
      <family val="2"/>
    </font>
    <font>
      <sz val="11"/>
      <name val="Calibri"/>
      <family val="2"/>
    </font>
    <font>
      <sz val="11"/>
      <color theme="1"/>
      <name val="Arial"/>
      <family val="2"/>
    </font>
    <font>
      <b/>
      <sz val="10"/>
      <name val="Calibri"/>
      <family val="2"/>
    </font>
    <font>
      <sz val="10"/>
      <name val="Arial"/>
      <family val="2"/>
    </font>
    <font>
      <sz val="11"/>
      <color theme="1"/>
      <name val="Calibri"/>
      <family val="2"/>
      <scheme val="minor"/>
    </font>
    <font>
      <b/>
      <sz val="10"/>
      <color theme="1"/>
      <name val="Arial"/>
      <family val="2"/>
    </font>
    <font>
      <b/>
      <sz val="10"/>
      <name val="Arial"/>
      <family val="2"/>
    </font>
    <font>
      <sz val="10"/>
      <color theme="1"/>
      <name val="Arial"/>
      <family val="2"/>
    </font>
    <font>
      <sz val="10"/>
      <name val="Arial"/>
      <family val="2"/>
    </font>
    <font>
      <sz val="10"/>
      <color rgb="FF0A0A0A"/>
      <name val="Arial"/>
      <family val="2"/>
    </font>
    <font>
      <b/>
      <sz val="10"/>
      <color rgb="FFFF0000"/>
      <name val="Arial"/>
      <family val="2"/>
    </font>
    <font>
      <b/>
      <sz val="10"/>
      <color rgb="FF0070C0"/>
      <name val="Arial"/>
      <family val="2"/>
    </font>
    <font>
      <b/>
      <u/>
      <sz val="10"/>
      <name val="Arial"/>
      <family val="2"/>
    </font>
    <font>
      <sz val="10"/>
      <color rgb="FFFF0000"/>
      <name val="Arial"/>
      <family val="2"/>
    </font>
    <font>
      <sz val="11"/>
      <color rgb="FF000000"/>
      <name val="Calibri"/>
      <family val="2"/>
    </font>
    <font>
      <u/>
      <sz val="10"/>
      <color rgb="FFFF0000"/>
      <name val="Arial"/>
      <family val="2"/>
    </font>
    <font>
      <b/>
      <sz val="10"/>
      <color rgb="FF000000"/>
      <name val="Arial"/>
      <family val="2"/>
    </font>
    <font>
      <sz val="11"/>
      <color rgb="FF000000"/>
      <name val="Arial"/>
      <family val="2"/>
    </font>
  </fonts>
  <fills count="9">
    <fill>
      <patternFill patternType="none"/>
    </fill>
    <fill>
      <patternFill patternType="gray125"/>
    </fill>
    <fill>
      <patternFill patternType="solid">
        <fgColor theme="4"/>
        <bgColor indexed="64"/>
      </patternFill>
    </fill>
    <fill>
      <patternFill patternType="solid">
        <fgColor theme="2" tint="-9.9978637043366805E-2"/>
        <bgColor indexed="64"/>
      </patternFill>
    </fill>
    <fill>
      <patternFill patternType="solid">
        <fgColor theme="5"/>
        <bgColor indexed="64"/>
      </patternFill>
    </fill>
    <fill>
      <patternFill patternType="solid">
        <fgColor theme="0" tint="-0.14993743705557422"/>
        <bgColor indexed="64"/>
      </patternFill>
    </fill>
    <fill>
      <patternFill patternType="solid">
        <fgColor theme="5" tint="0.59999389629810485"/>
        <bgColor indexed="64"/>
      </patternFill>
    </fill>
    <fill>
      <patternFill patternType="solid">
        <fgColor rgb="FFFFFFCC"/>
        <bgColor indexed="64"/>
      </patternFill>
    </fill>
    <fill>
      <patternFill patternType="solid">
        <fgColor theme="4" tint="0.39997558519241921"/>
        <bgColor indexed="64"/>
      </patternFill>
    </fill>
  </fills>
  <borders count="2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style="thin">
        <color auto="1"/>
      </left>
      <right style="medium">
        <color indexed="64"/>
      </right>
      <top style="thin">
        <color auto="1"/>
      </top>
      <bottom style="thin">
        <color auto="1"/>
      </bottom>
      <diagonal/>
    </border>
    <border>
      <left style="medium">
        <color indexed="64"/>
      </left>
      <right/>
      <top style="medium">
        <color indexed="64"/>
      </top>
      <bottom style="thin">
        <color auto="1"/>
      </bottom>
      <diagonal/>
    </border>
    <border>
      <left style="medium">
        <color indexed="64"/>
      </left>
      <right style="thin">
        <color auto="1"/>
      </right>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s>
  <cellStyleXfs count="8">
    <xf numFmtId="0" fontId="0" fillId="0" borderId="0"/>
    <xf numFmtId="43" fontId="9" fillId="0" borderId="0"/>
    <xf numFmtId="0" fontId="9" fillId="7" borderId="18"/>
    <xf numFmtId="164" fontId="8" fillId="0" borderId="0"/>
    <xf numFmtId="44" fontId="9" fillId="0" borderId="0"/>
    <xf numFmtId="0" fontId="8" fillId="0" borderId="0"/>
    <xf numFmtId="0" fontId="8" fillId="0" borderId="0"/>
    <xf numFmtId="0" fontId="8" fillId="0" borderId="0"/>
  </cellStyleXfs>
  <cellXfs count="158">
    <xf numFmtId="0" fontId="0" fillId="0" borderId="0" xfId="0"/>
    <xf numFmtId="0" fontId="11" fillId="0" borderId="0" xfId="0" applyFont="1" applyBorder="1" applyAlignment="1" applyProtection="1">
      <alignment horizontal="center" vertical="center" wrapText="1"/>
      <protection locked="0"/>
    </xf>
    <xf numFmtId="0" fontId="11" fillId="0" borderId="0" xfId="0" applyFont="1" applyBorder="1" applyAlignment="1" applyProtection="1">
      <alignment horizontal="left" vertical="center" wrapText="1"/>
      <protection locked="0"/>
    </xf>
    <xf numFmtId="0" fontId="6" fillId="0" borderId="14" xfId="0" applyFont="1" applyBorder="1" applyAlignment="1" applyProtection="1">
      <alignment horizontal="center"/>
      <protection locked="0"/>
    </xf>
    <xf numFmtId="0" fontId="6" fillId="0" borderId="0" xfId="0" applyFont="1" applyBorder="1" applyAlignment="1" applyProtection="1">
      <alignment horizontal="center"/>
      <protection locked="0"/>
    </xf>
    <xf numFmtId="0" fontId="11" fillId="6" borderId="1" xfId="5" applyFont="1" applyFill="1" applyBorder="1" applyAlignment="1" applyProtection="1">
      <alignment horizontal="left" vertical="center"/>
      <protection locked="0"/>
    </xf>
    <xf numFmtId="0" fontId="11" fillId="0" borderId="14" xfId="0" applyFont="1" applyBorder="1" applyAlignment="1" applyProtection="1">
      <alignment horizontal="left" vertical="center" wrapText="1"/>
      <protection locked="0"/>
    </xf>
    <xf numFmtId="0" fontId="11" fillId="6" borderId="19" xfId="5" applyFont="1" applyFill="1" applyBorder="1" applyAlignment="1" applyProtection="1">
      <alignment horizontal="left" vertical="center"/>
      <protection locked="0"/>
    </xf>
    <xf numFmtId="0" fontId="1" fillId="0" borderId="0" xfId="0" applyFont="1" applyProtection="1"/>
    <xf numFmtId="0" fontId="2" fillId="2" borderId="20" xfId="0" applyFont="1" applyFill="1" applyBorder="1" applyAlignment="1" applyProtection="1">
      <alignment horizontal="center" vertical="center"/>
    </xf>
    <xf numFmtId="0" fontId="3" fillId="0" borderId="5" xfId="0" applyFont="1" applyBorder="1" applyProtection="1"/>
    <xf numFmtId="0" fontId="3" fillId="0" borderId="6" xfId="0" applyFont="1" applyBorder="1" applyProtection="1"/>
    <xf numFmtId="0" fontId="11" fillId="0" borderId="8" xfId="6" applyFont="1" applyBorder="1" applyAlignment="1" applyProtection="1">
      <alignment horizontal="left" vertical="center" wrapText="1"/>
    </xf>
    <xf numFmtId="0" fontId="12" fillId="0" borderId="2" xfId="0" applyFont="1" applyBorder="1" applyProtection="1"/>
    <xf numFmtId="0" fontId="12" fillId="0" borderId="9" xfId="0" applyFont="1" applyBorder="1" applyProtection="1"/>
    <xf numFmtId="0" fontId="12" fillId="0" borderId="13" xfId="0" applyFont="1" applyBorder="1" applyProtection="1"/>
    <xf numFmtId="0" fontId="12" fillId="0" borderId="0" xfId="0" applyFont="1" applyBorder="1" applyProtection="1"/>
    <xf numFmtId="0" fontId="12" fillId="0" borderId="14" xfId="0" applyFont="1" applyBorder="1" applyProtection="1"/>
    <xf numFmtId="0" fontId="11" fillId="0" borderId="13"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6" fillId="0" borderId="0" xfId="0" applyFont="1" applyProtection="1"/>
    <xf numFmtId="0" fontId="11" fillId="0" borderId="8" xfId="0" applyFont="1" applyBorder="1" applyAlignment="1" applyProtection="1">
      <alignment horizontal="center" vertical="center"/>
    </xf>
    <xf numFmtId="0" fontId="12" fillId="0" borderId="1" xfId="0" applyFont="1" applyBorder="1" applyAlignment="1" applyProtection="1">
      <alignment vertical="center"/>
    </xf>
    <xf numFmtId="0" fontId="12" fillId="0" borderId="19" xfId="0" applyFont="1" applyBorder="1" applyAlignment="1" applyProtection="1">
      <alignment vertical="center"/>
    </xf>
    <xf numFmtId="0" fontId="11" fillId="5" borderId="8" xfId="0" applyFont="1" applyFill="1" applyBorder="1" applyAlignment="1" applyProtection="1">
      <alignment horizontal="center" vertical="center"/>
    </xf>
    <xf numFmtId="0" fontId="11" fillId="5" borderId="1" xfId="0" applyFont="1" applyFill="1" applyBorder="1" applyAlignment="1" applyProtection="1">
      <alignment horizontal="center" vertical="center"/>
    </xf>
    <xf numFmtId="0" fontId="13" fillId="5" borderId="1" xfId="0" applyFont="1" applyFill="1" applyBorder="1" applyAlignment="1" applyProtection="1">
      <alignment horizontal="center" vertical="center"/>
    </xf>
    <xf numFmtId="0" fontId="11" fillId="5" borderId="19" xfId="0" applyFont="1" applyFill="1" applyBorder="1" applyAlignment="1" applyProtection="1">
      <alignment horizontal="center" vertical="center"/>
    </xf>
    <xf numFmtId="0" fontId="1" fillId="0" borderId="0" xfId="0" applyFont="1" applyAlignment="1" applyProtection="1">
      <alignment horizontal="center" vertical="center"/>
    </xf>
    <xf numFmtId="0" fontId="13" fillId="0" borderId="8" xfId="5" applyFont="1" applyBorder="1" applyAlignment="1" applyProtection="1">
      <alignment horizontal="center" vertical="center"/>
    </xf>
    <xf numFmtId="0" fontId="13" fillId="0" borderId="1" xfId="7" applyFont="1" applyBorder="1" applyAlignment="1" applyProtection="1">
      <alignment horizontal="left" vertical="center"/>
    </xf>
    <xf numFmtId="0" fontId="12" fillId="0" borderId="1" xfId="0" applyFont="1" applyBorder="1" applyAlignment="1" applyProtection="1">
      <alignment horizontal="left" vertical="center"/>
    </xf>
    <xf numFmtId="0" fontId="13" fillId="0" borderId="1" xfId="7" applyFont="1" applyBorder="1" applyAlignment="1" applyProtection="1">
      <alignment horizontal="left" vertical="center" wrapText="1"/>
    </xf>
    <xf numFmtId="0" fontId="12" fillId="0" borderId="1" xfId="0" applyFont="1" applyBorder="1" applyAlignment="1" applyProtection="1">
      <alignment horizontal="left" vertical="center" wrapText="1"/>
    </xf>
    <xf numFmtId="0" fontId="11" fillId="6" borderId="8" xfId="5" applyFont="1" applyFill="1" applyBorder="1" applyAlignment="1" applyProtection="1">
      <alignment horizontal="left" vertical="center"/>
    </xf>
    <xf numFmtId="0" fontId="11" fillId="6" borderId="8" xfId="5" applyFont="1" applyFill="1" applyBorder="1" applyAlignment="1" applyProtection="1">
      <alignment horizontal="left" vertical="center" wrapText="1"/>
    </xf>
    <xf numFmtId="0" fontId="11" fillId="6" borderId="1" xfId="5" applyFont="1" applyFill="1" applyBorder="1" applyAlignment="1" applyProtection="1">
      <alignment horizontal="left" vertical="center" wrapText="1"/>
    </xf>
    <xf numFmtId="0" fontId="17" fillId="0" borderId="13" xfId="5" applyFont="1" applyBorder="1" applyAlignment="1" applyProtection="1">
      <alignment horizontal="center" vertical="center"/>
    </xf>
    <xf numFmtId="0" fontId="17" fillId="0" borderId="0" xfId="5" applyFont="1" applyBorder="1" applyAlignment="1" applyProtection="1">
      <alignment horizontal="center" vertical="center"/>
    </xf>
    <xf numFmtId="0" fontId="17" fillId="0" borderId="14" xfId="5" applyFont="1" applyBorder="1" applyAlignment="1" applyProtection="1">
      <alignment horizontal="center" vertical="center"/>
    </xf>
    <xf numFmtId="0" fontId="8" fillId="0" borderId="13" xfId="0" applyFont="1" applyBorder="1" applyAlignment="1" applyProtection="1">
      <alignment horizontal="left" vertical="center" wrapText="1"/>
    </xf>
    <xf numFmtId="0" fontId="8" fillId="0" borderId="0" xfId="0" applyFont="1" applyBorder="1" applyAlignment="1" applyProtection="1">
      <alignment horizontal="left" vertical="center" wrapText="1"/>
    </xf>
    <xf numFmtId="0" fontId="8" fillId="0" borderId="14" xfId="0" applyFont="1" applyBorder="1" applyAlignment="1" applyProtection="1">
      <alignment horizontal="left" vertical="center" wrapText="1"/>
    </xf>
    <xf numFmtId="0" fontId="20" fillId="0" borderId="13" xfId="5" applyFont="1" applyBorder="1" applyAlignment="1" applyProtection="1">
      <alignment horizontal="center"/>
    </xf>
    <xf numFmtId="0" fontId="18" fillId="0" borderId="0" xfId="7" applyFont="1" applyBorder="1" applyProtection="1"/>
    <xf numFmtId="0" fontId="6" fillId="0" borderId="0" xfId="0" applyFont="1" applyBorder="1" applyProtection="1"/>
    <xf numFmtId="0" fontId="6" fillId="0" borderId="14" xfId="0" applyFont="1" applyBorder="1" applyProtection="1"/>
    <xf numFmtId="0" fontId="6" fillId="0" borderId="13" xfId="0" applyFont="1" applyBorder="1" applyProtection="1"/>
    <xf numFmtId="0" fontId="8" fillId="0" borderId="13" xfId="0" applyFont="1" applyBorder="1" applyAlignment="1" applyProtection="1">
      <alignment horizontal="center" vertical="center"/>
    </xf>
    <xf numFmtId="0" fontId="8" fillId="0" borderId="0" xfId="0" applyFont="1" applyBorder="1" applyAlignment="1" applyProtection="1">
      <alignment horizontal="center" vertical="center"/>
    </xf>
    <xf numFmtId="0" fontId="3" fillId="0" borderId="0" xfId="0" applyFont="1" applyBorder="1" applyAlignment="1" applyProtection="1">
      <alignment horizontal="right" vertical="center"/>
    </xf>
    <xf numFmtId="0" fontId="3" fillId="0" borderId="0" xfId="0" applyFont="1" applyBorder="1" applyProtection="1"/>
    <xf numFmtId="43" fontId="2" fillId="0" borderId="14" xfId="0" applyNumberFormat="1" applyFont="1" applyBorder="1" applyProtection="1"/>
    <xf numFmtId="0" fontId="8" fillId="0" borderId="15" xfId="7" applyBorder="1" applyAlignment="1" applyProtection="1">
      <alignment horizontal="center" vertical="center" wrapText="1"/>
    </xf>
    <xf numFmtId="0" fontId="8" fillId="0" borderId="16" xfId="7" applyBorder="1" applyAlignment="1" applyProtection="1">
      <alignment horizontal="center" vertical="center" wrapText="1"/>
    </xf>
    <xf numFmtId="0" fontId="1" fillId="0" borderId="0" xfId="0" applyFont="1" applyBorder="1" applyProtection="1"/>
    <xf numFmtId="0" fontId="6" fillId="0" borderId="16" xfId="0" applyFont="1" applyBorder="1" applyAlignment="1" applyProtection="1">
      <alignment horizontal="center"/>
      <protection locked="0"/>
    </xf>
    <xf numFmtId="0" fontId="6" fillId="0" borderId="17" xfId="0" applyFont="1" applyBorder="1" applyAlignment="1" applyProtection="1">
      <alignment horizontal="center"/>
      <protection locked="0"/>
    </xf>
    <xf numFmtId="0" fontId="11" fillId="0" borderId="14" xfId="0" applyFont="1" applyBorder="1" applyAlignment="1" applyProtection="1">
      <alignment horizontal="center" vertical="center" wrapText="1"/>
      <protection locked="0"/>
    </xf>
    <xf numFmtId="0" fontId="22" fillId="0" borderId="0" xfId="0" applyFont="1" applyBorder="1" applyProtection="1">
      <protection locked="0"/>
    </xf>
    <xf numFmtId="0" fontId="22" fillId="0" borderId="14" xfId="0" applyFont="1" applyBorder="1" applyProtection="1">
      <protection locked="0"/>
    </xf>
    <xf numFmtId="0" fontId="21" fillId="0" borderId="0" xfId="0" applyFont="1" applyBorder="1" applyAlignment="1" applyProtection="1">
      <alignment vertical="center" wrapText="1"/>
      <protection locked="0"/>
    </xf>
    <xf numFmtId="0" fontId="21" fillId="0" borderId="14" xfId="0" applyFont="1" applyBorder="1" applyAlignment="1" applyProtection="1">
      <alignment vertical="center" wrapText="1"/>
      <protection locked="0"/>
    </xf>
    <xf numFmtId="0" fontId="21" fillId="0" borderId="16" xfId="0" applyFont="1" applyBorder="1" applyAlignment="1" applyProtection="1">
      <alignment vertical="center" wrapText="1"/>
      <protection locked="0"/>
    </xf>
    <xf numFmtId="0" fontId="21" fillId="0" borderId="17" xfId="0" applyFont="1" applyBorder="1" applyAlignment="1" applyProtection="1">
      <alignment vertical="center" wrapText="1"/>
      <protection locked="0"/>
    </xf>
    <xf numFmtId="0" fontId="0" fillId="0" borderId="0" xfId="0" applyProtection="1"/>
    <xf numFmtId="0" fontId="10" fillId="2" borderId="11" xfId="0" applyFont="1" applyFill="1" applyBorder="1" applyAlignment="1" applyProtection="1">
      <alignment horizontal="center" vertical="center"/>
    </xf>
    <xf numFmtId="0" fontId="10" fillId="2" borderId="10" xfId="0" applyFont="1" applyFill="1" applyBorder="1" applyAlignment="1" applyProtection="1">
      <alignment horizontal="center" vertical="center"/>
    </xf>
    <xf numFmtId="0" fontId="12" fillId="2" borderId="10" xfId="0" applyFont="1" applyFill="1" applyBorder="1" applyAlignment="1" applyProtection="1">
      <alignment horizontal="center" vertical="center"/>
    </xf>
    <xf numFmtId="0" fontId="10" fillId="2" borderId="12" xfId="0" applyFont="1" applyFill="1" applyBorder="1" applyAlignment="1" applyProtection="1">
      <alignment horizontal="center" vertical="center"/>
    </xf>
    <xf numFmtId="0" fontId="10" fillId="0" borderId="21" xfId="0" applyFont="1" applyBorder="1" applyAlignment="1" applyProtection="1">
      <alignment horizontal="center" vertical="center"/>
    </xf>
    <xf numFmtId="0" fontId="12" fillId="0" borderId="0" xfId="0" applyFont="1" applyBorder="1" applyProtection="1"/>
    <xf numFmtId="0" fontId="12" fillId="0" borderId="14" xfId="0" applyFont="1" applyBorder="1" applyProtection="1"/>
    <xf numFmtId="0" fontId="11" fillId="0" borderId="7" xfId="6" applyFont="1" applyBorder="1" applyAlignment="1" applyProtection="1">
      <alignment horizontal="left" vertical="center" wrapText="1"/>
    </xf>
    <xf numFmtId="0" fontId="11" fillId="0" borderId="2" xfId="6" applyFont="1" applyBorder="1" applyAlignment="1" applyProtection="1">
      <alignment horizontal="left" vertical="center" wrapText="1"/>
    </xf>
    <xf numFmtId="0" fontId="13" fillId="0" borderId="2" xfId="6" applyFont="1" applyBorder="1" applyAlignment="1" applyProtection="1">
      <alignment horizontal="left" vertical="center" wrapText="1"/>
    </xf>
    <xf numFmtId="0" fontId="11" fillId="0" borderId="9" xfId="6" applyFont="1" applyBorder="1" applyAlignment="1" applyProtection="1">
      <alignment horizontal="left" vertical="center" wrapText="1"/>
    </xf>
    <xf numFmtId="0" fontId="7" fillId="0" borderId="0" xfId="0" applyFont="1" applyAlignment="1" applyProtection="1">
      <alignment vertical="center" wrapText="1"/>
    </xf>
    <xf numFmtId="0" fontId="4" fillId="0" borderId="0" xfId="0" applyFont="1" applyProtection="1"/>
    <xf numFmtId="0" fontId="11" fillId="8" borderId="8" xfId="0" applyFont="1" applyFill="1" applyBorder="1" applyAlignment="1" applyProtection="1">
      <alignment horizontal="center" vertical="center"/>
    </xf>
    <xf numFmtId="0" fontId="11" fillId="8" borderId="1" xfId="2" applyFont="1" applyFill="1" applyBorder="1" applyAlignment="1" applyProtection="1">
      <alignment horizontal="left" vertical="center" wrapText="1"/>
    </xf>
    <xf numFmtId="0" fontId="10" fillId="8" borderId="1" xfId="0" applyFont="1" applyFill="1" applyBorder="1" applyAlignment="1" applyProtection="1">
      <alignment horizontal="center" vertical="center" wrapText="1"/>
    </xf>
    <xf numFmtId="43" fontId="11" fillId="8" borderId="1" xfId="0" applyNumberFormat="1" applyFont="1" applyFill="1" applyBorder="1" applyAlignment="1" applyProtection="1">
      <alignment horizontal="center" vertical="center" wrapText="1"/>
    </xf>
    <xf numFmtId="43" fontId="11" fillId="8" borderId="19" xfId="0" applyNumberFormat="1" applyFont="1" applyFill="1" applyBorder="1" applyAlignment="1" applyProtection="1">
      <alignment horizontal="center" vertical="center" wrapText="1"/>
    </xf>
    <xf numFmtId="0" fontId="12" fillId="0" borderId="8" xfId="0" applyFont="1" applyBorder="1" applyAlignment="1" applyProtection="1">
      <alignment horizontal="center" vertical="center"/>
    </xf>
    <xf numFmtId="0" fontId="13" fillId="0" borderId="1" xfId="0" applyFont="1" applyBorder="1" applyAlignment="1" applyProtection="1">
      <alignment vertical="center" wrapText="1"/>
    </xf>
    <xf numFmtId="1" fontId="13" fillId="0" borderId="1" xfId="0" applyNumberFormat="1" applyFont="1" applyBorder="1" applyAlignment="1" applyProtection="1">
      <alignment horizontal="center" vertical="center"/>
    </xf>
    <xf numFmtId="2" fontId="13" fillId="0" borderId="1" xfId="0" applyNumberFormat="1" applyFont="1" applyBorder="1" applyAlignment="1" applyProtection="1">
      <alignment horizontal="center" vertical="center"/>
    </xf>
    <xf numFmtId="43" fontId="13" fillId="0" borderId="19" xfId="1" applyFont="1" applyBorder="1" applyAlignment="1" applyProtection="1">
      <alignment horizontal="center" vertical="center"/>
    </xf>
    <xf numFmtId="43" fontId="15" fillId="8" borderId="1" xfId="0" applyNumberFormat="1" applyFont="1" applyFill="1" applyBorder="1" applyAlignment="1" applyProtection="1">
      <alignment horizontal="center" vertical="center" wrapText="1"/>
    </xf>
    <xf numFmtId="0" fontId="13" fillId="0" borderId="8" xfId="0" applyFont="1" applyBorder="1" applyAlignment="1" applyProtection="1">
      <alignment horizontal="center" vertical="center"/>
    </xf>
    <xf numFmtId="0" fontId="13" fillId="0" borderId="1" xfId="0" applyFont="1" applyBorder="1" applyAlignment="1" applyProtection="1">
      <alignment horizontal="left" vertical="center" wrapText="1"/>
    </xf>
    <xf numFmtId="164" fontId="13" fillId="0" borderId="1" xfId="3" applyFont="1" applyBorder="1" applyAlignment="1" applyProtection="1">
      <alignment horizontal="center" vertical="center" wrapText="1"/>
    </xf>
    <xf numFmtId="0" fontId="12" fillId="0" borderId="1" xfId="0" applyFont="1" applyBorder="1" applyAlignment="1" applyProtection="1">
      <alignment vertical="center" wrapText="1"/>
    </xf>
    <xf numFmtId="0" fontId="11" fillId="4" borderId="8" xfId="0" applyFont="1" applyFill="1" applyBorder="1" applyAlignment="1" applyProtection="1">
      <alignment horizontal="center" vertical="center"/>
    </xf>
    <xf numFmtId="0" fontId="12" fillId="0" borderId="3" xfId="0" applyFont="1" applyBorder="1" applyProtection="1"/>
    <xf numFmtId="0" fontId="11" fillId="4" borderId="1" xfId="0" applyFont="1" applyFill="1" applyBorder="1" applyProtection="1"/>
    <xf numFmtId="43" fontId="15" fillId="4" borderId="1" xfId="1" applyFont="1" applyFill="1" applyBorder="1" applyAlignment="1" applyProtection="1">
      <alignment horizontal="center"/>
    </xf>
    <xf numFmtId="43" fontId="13" fillId="4" borderId="1" xfId="0" applyNumberFormat="1" applyFont="1" applyFill="1" applyBorder="1" applyProtection="1"/>
    <xf numFmtId="43" fontId="11" fillId="4" borderId="19" xfId="1" applyFont="1" applyFill="1" applyBorder="1" applyAlignment="1" applyProtection="1">
      <alignment horizontal="center" vertical="center"/>
    </xf>
    <xf numFmtId="0" fontId="21" fillId="0" borderId="13" xfId="0" applyFont="1" applyBorder="1" applyAlignment="1" applyProtection="1">
      <alignment vertical="center" wrapText="1"/>
    </xf>
    <xf numFmtId="0" fontId="21" fillId="0" borderId="0" xfId="0" applyFont="1" applyBorder="1" applyAlignment="1" applyProtection="1">
      <alignment vertical="center" wrapText="1"/>
    </xf>
    <xf numFmtId="0" fontId="19" fillId="0" borderId="0" xfId="0" applyFont="1" applyProtection="1"/>
    <xf numFmtId="0" fontId="21" fillId="0" borderId="15" xfId="0" applyFont="1" applyBorder="1" applyAlignment="1" applyProtection="1">
      <alignment vertical="center" wrapText="1"/>
    </xf>
    <xf numFmtId="0" fontId="21" fillId="0" borderId="16" xfId="0" applyFont="1" applyBorder="1" applyAlignment="1" applyProtection="1">
      <alignment vertical="center" wrapText="1"/>
    </xf>
    <xf numFmtId="43" fontId="18" fillId="0" borderId="1" xfId="0" applyNumberFormat="1" applyFont="1" applyBorder="1" applyAlignment="1" applyProtection="1">
      <alignment horizontal="right" vertical="center" wrapText="1"/>
      <protection locked="0"/>
    </xf>
    <xf numFmtId="0" fontId="6" fillId="0" borderId="0" xfId="0" applyFont="1" applyAlignment="1" applyProtection="1">
      <alignment horizontal="left" vertical="center"/>
    </xf>
    <xf numFmtId="0" fontId="6" fillId="0" borderId="0" xfId="0" applyFont="1" applyAlignment="1" applyProtection="1">
      <alignment horizontal="center"/>
    </xf>
    <xf numFmtId="43" fontId="6" fillId="0" borderId="0" xfId="0" applyNumberFormat="1" applyFont="1" applyAlignment="1" applyProtection="1">
      <alignment horizontal="right" vertical="center"/>
    </xf>
    <xf numFmtId="43" fontId="6" fillId="0" borderId="0" xfId="0" applyNumberFormat="1" applyFont="1" applyAlignment="1" applyProtection="1">
      <alignment horizontal="center" vertical="center"/>
    </xf>
    <xf numFmtId="0" fontId="12" fillId="0" borderId="2" xfId="0" applyFont="1" applyBorder="1" applyAlignment="1" applyProtection="1">
      <alignment horizontal="center"/>
    </xf>
    <xf numFmtId="43" fontId="12" fillId="0" borderId="2" xfId="0" applyNumberFormat="1" applyFont="1" applyBorder="1" applyAlignment="1" applyProtection="1">
      <alignment horizontal="right" vertical="center"/>
    </xf>
    <xf numFmtId="0" fontId="11" fillId="0" borderId="1" xfId="6" applyFont="1" applyBorder="1" applyAlignment="1" applyProtection="1">
      <alignment horizontal="left" vertical="center" wrapText="1"/>
    </xf>
    <xf numFmtId="0" fontId="6" fillId="0" borderId="0" xfId="0" applyFont="1" applyAlignment="1" applyProtection="1">
      <alignment vertical="center"/>
    </xf>
    <xf numFmtId="0" fontId="10" fillId="0" borderId="1" xfId="0" applyFont="1" applyBorder="1" applyAlignment="1" applyProtection="1">
      <alignment horizontal="center" vertical="center" wrapText="1"/>
    </xf>
    <xf numFmtId="43" fontId="10" fillId="0" borderId="1" xfId="0" applyNumberFormat="1" applyFont="1" applyBorder="1" applyAlignment="1" applyProtection="1">
      <alignment horizontal="center" vertical="center" wrapText="1"/>
    </xf>
    <xf numFmtId="0" fontId="12" fillId="0" borderId="1" xfId="0" applyFont="1" applyBorder="1" applyAlignment="1" applyProtection="1">
      <alignment horizontal="center" vertical="center" wrapText="1"/>
    </xf>
    <xf numFmtId="0" fontId="12" fillId="0" borderId="1" xfId="0" applyFont="1" applyBorder="1" applyAlignment="1" applyProtection="1">
      <alignment horizontal="left" vertical="center" wrapText="1"/>
    </xf>
    <xf numFmtId="0" fontId="10" fillId="0" borderId="1" xfId="0" applyFont="1" applyBorder="1" applyAlignment="1" applyProtection="1">
      <alignment horizontal="left" vertical="center" wrapText="1"/>
    </xf>
    <xf numFmtId="43" fontId="18" fillId="0" borderId="1" xfId="0" applyNumberFormat="1" applyFont="1" applyBorder="1" applyAlignment="1" applyProtection="1">
      <alignment horizontal="right" vertical="center"/>
      <protection locked="0"/>
    </xf>
    <xf numFmtId="0" fontId="10" fillId="2" borderId="4" xfId="0" applyFont="1" applyFill="1" applyBorder="1" applyAlignment="1" applyProtection="1">
      <alignment horizontal="center" vertical="center"/>
    </xf>
    <xf numFmtId="0" fontId="12" fillId="0" borderId="5" xfId="0" applyFont="1" applyBorder="1" applyProtection="1"/>
    <xf numFmtId="0" fontId="12" fillId="0" borderId="5" xfId="0" applyFont="1" applyBorder="1" applyAlignment="1" applyProtection="1">
      <alignment horizontal="center"/>
    </xf>
    <xf numFmtId="43" fontId="12" fillId="0" borderId="5" xfId="0" applyNumberFormat="1" applyFont="1" applyBorder="1" applyAlignment="1" applyProtection="1">
      <alignment horizontal="right" vertical="center"/>
    </xf>
    <xf numFmtId="43" fontId="12" fillId="0" borderId="6" xfId="0" applyNumberFormat="1" applyFont="1" applyBorder="1" applyAlignment="1" applyProtection="1">
      <alignment horizontal="center" vertical="center"/>
    </xf>
    <xf numFmtId="43" fontId="12" fillId="0" borderId="9" xfId="0" applyNumberFormat="1" applyFont="1" applyBorder="1" applyAlignment="1" applyProtection="1">
      <alignment horizontal="center" vertical="center"/>
    </xf>
    <xf numFmtId="0" fontId="10" fillId="0" borderId="8" xfId="0" applyFont="1" applyBorder="1" applyAlignment="1" applyProtection="1">
      <alignment horizontal="center" vertical="center" wrapText="1"/>
    </xf>
    <xf numFmtId="43" fontId="10" fillId="0" borderId="19" xfId="0" applyNumberFormat="1" applyFont="1" applyBorder="1" applyAlignment="1" applyProtection="1">
      <alignment horizontal="center" vertical="center" wrapText="1"/>
    </xf>
    <xf numFmtId="0" fontId="12" fillId="0" borderId="8" xfId="0" applyFont="1" applyBorder="1" applyAlignment="1" applyProtection="1">
      <alignment horizontal="center" vertical="center" wrapText="1"/>
    </xf>
    <xf numFmtId="0" fontId="13" fillId="0" borderId="0" xfId="0"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10" fillId="0" borderId="8" xfId="0" applyFont="1" applyBorder="1" applyAlignment="1" applyProtection="1">
      <alignment horizontal="left" vertical="center" wrapText="1"/>
    </xf>
    <xf numFmtId="0" fontId="13" fillId="0" borderId="1" xfId="0" applyFont="1" applyBorder="1" applyAlignment="1" applyProtection="1">
      <alignment horizontal="center" vertical="center" wrapText="1"/>
    </xf>
    <xf numFmtId="43" fontId="18" fillId="0" borderId="1" xfId="0" applyNumberFormat="1" applyFont="1" applyBorder="1" applyAlignment="1" applyProtection="1">
      <alignment horizontal="justify" vertical="center" wrapText="1"/>
      <protection locked="0"/>
    </xf>
    <xf numFmtId="0" fontId="10" fillId="2" borderId="22" xfId="0" applyFont="1" applyFill="1" applyBorder="1" applyAlignment="1" applyProtection="1">
      <alignment horizontal="center" vertical="center"/>
    </xf>
    <xf numFmtId="0" fontId="10" fillId="2" borderId="23" xfId="0" applyFont="1" applyFill="1" applyBorder="1" applyAlignment="1" applyProtection="1">
      <alignment horizontal="center" vertical="center"/>
    </xf>
    <xf numFmtId="0" fontId="11" fillId="0" borderId="19" xfId="6" applyFont="1" applyBorder="1" applyAlignment="1" applyProtection="1">
      <alignment horizontal="left" vertical="center" wrapText="1"/>
    </xf>
    <xf numFmtId="0" fontId="13" fillId="0" borderId="0" xfId="0" applyFont="1" applyBorder="1" applyAlignment="1" applyProtection="1">
      <alignment vertical="center" wrapText="1"/>
    </xf>
    <xf numFmtId="0" fontId="1" fillId="0" borderId="0" xfId="0" applyFont="1" applyAlignment="1" applyProtection="1">
      <alignment wrapText="1"/>
    </xf>
    <xf numFmtId="0" fontId="10" fillId="2" borderId="4" xfId="0" applyFont="1" applyFill="1" applyBorder="1" applyAlignment="1" applyProtection="1">
      <alignment horizontal="center" vertical="center" wrapText="1"/>
    </xf>
    <xf numFmtId="0" fontId="12" fillId="0" borderId="6" xfId="0" applyFont="1" applyBorder="1" applyProtection="1"/>
    <xf numFmtId="0" fontId="12" fillId="0" borderId="8" xfId="0" applyFont="1" applyBorder="1" applyAlignment="1" applyProtection="1">
      <alignment horizontal="left" vertical="center" wrapText="1"/>
    </xf>
    <xf numFmtId="0" fontId="5" fillId="0" borderId="0" xfId="0" applyFont="1" applyProtection="1"/>
    <xf numFmtId="0" fontId="1" fillId="0" borderId="0" xfId="0" applyFont="1" applyAlignment="1" applyProtection="1">
      <alignment horizontal="center"/>
    </xf>
    <xf numFmtId="0" fontId="4" fillId="0" borderId="0" xfId="0" applyFont="1" applyAlignment="1" applyProtection="1">
      <alignment horizontal="center"/>
    </xf>
    <xf numFmtId="0" fontId="16" fillId="3" borderId="2" xfId="0" applyFont="1" applyFill="1" applyBorder="1" applyAlignment="1" applyProtection="1">
      <alignment horizontal="left" vertical="center" wrapText="1"/>
    </xf>
    <xf numFmtId="0" fontId="16" fillId="3" borderId="2" xfId="0" applyFont="1" applyFill="1" applyBorder="1" applyAlignment="1" applyProtection="1">
      <alignment horizontal="center" vertical="center" wrapText="1"/>
    </xf>
    <xf numFmtId="0" fontId="15" fillId="3" borderId="2" xfId="0" applyFont="1" applyFill="1" applyBorder="1" applyAlignment="1" applyProtection="1">
      <alignment vertical="center" wrapText="1"/>
    </xf>
    <xf numFmtId="0" fontId="16" fillId="3" borderId="2" xfId="0" applyFont="1" applyFill="1" applyBorder="1" applyAlignment="1" applyProtection="1">
      <alignment vertical="center" wrapText="1"/>
    </xf>
    <xf numFmtId="0" fontId="10" fillId="0" borderId="8" xfId="0" applyFont="1" applyBorder="1" applyAlignment="1" applyProtection="1">
      <alignment horizontal="center" vertical="center"/>
    </xf>
    <xf numFmtId="0" fontId="12" fillId="0" borderId="9" xfId="0" applyFont="1" applyBorder="1" applyAlignment="1" applyProtection="1">
      <alignment horizontal="center"/>
    </xf>
    <xf numFmtId="0" fontId="12" fillId="0" borderId="8" xfId="0" applyFont="1" applyBorder="1" applyAlignment="1" applyProtection="1">
      <alignment vertical="center" wrapText="1"/>
    </xf>
    <xf numFmtId="0" fontId="16" fillId="3" borderId="7" xfId="0" applyFont="1" applyFill="1" applyBorder="1" applyAlignment="1" applyProtection="1">
      <alignment horizontal="left" vertical="center" wrapText="1"/>
    </xf>
    <xf numFmtId="0" fontId="16" fillId="3" borderId="9" xfId="0" applyFont="1" applyFill="1" applyBorder="1" applyAlignment="1" applyProtection="1">
      <alignment horizontal="left" vertical="center" wrapText="1"/>
    </xf>
    <xf numFmtId="0" fontId="15" fillId="3" borderId="9" xfId="0" applyFont="1" applyFill="1" applyBorder="1" applyAlignment="1" applyProtection="1">
      <alignment vertical="center" wrapText="1"/>
    </xf>
    <xf numFmtId="165" fontId="13" fillId="0" borderId="19" xfId="7" applyNumberFormat="1" applyFont="1" applyBorder="1" applyAlignment="1" applyProtection="1">
      <alignment vertical="center"/>
    </xf>
    <xf numFmtId="165" fontId="13" fillId="0" borderId="19" xfId="7" applyNumberFormat="1" applyFont="1" applyBorder="1" applyAlignment="1" applyProtection="1">
      <alignment vertical="center"/>
      <protection locked="0"/>
    </xf>
    <xf numFmtId="165" fontId="11" fillId="6" borderId="19" xfId="7" applyNumberFormat="1" applyFont="1" applyFill="1" applyBorder="1" applyAlignment="1" applyProtection="1">
      <alignment horizontal="center" vertical="center"/>
    </xf>
  </cellXfs>
  <cellStyles count="8">
    <cellStyle name="Comma" xfId="1" builtinId="3"/>
    <cellStyle name="Comma 2" xfId="3" xr:uid="{00000000-0005-0000-0000-000031000000}"/>
    <cellStyle name="Currency 3" xfId="4" xr:uid="{00000000-0005-0000-0000-000032000000}"/>
    <cellStyle name="Legal 8½ x 14 in_Bill 03 Fuel Tank and Dispensing Unit Kattankudy" xfId="5" xr:uid="{00000000-0005-0000-0000-000033000000}"/>
    <cellStyle name="Legal 8½ x 14 in_Recycling Store Buildg_BOQ" xfId="6" xr:uid="{00000000-0005-0000-0000-000034000000}"/>
    <cellStyle name="Normal" xfId="0" builtinId="0"/>
    <cellStyle name="Normal_Bill 02 Ice Storage Auction hall and Radio Room Kattankudy 2" xfId="7" xr:uid="{00000000-0005-0000-0000-000035000000}"/>
    <cellStyle name="Note"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abSelected="1" view="pageBreakPreview" zoomScale="80" zoomScaleNormal="100" zoomScaleSheetLayoutView="80" workbookViewId="0">
      <selection activeCell="A2" sqref="A2:I2"/>
    </sheetView>
  </sheetViews>
  <sheetFormatPr baseColWidth="10" defaultColWidth="9" defaultRowHeight="15" x14ac:dyDescent="0.2"/>
  <cols>
    <col min="1" max="1" width="10.83203125" style="8" customWidth="1"/>
    <col min="2" max="7" width="9" style="8"/>
    <col min="8" max="8" width="10.83203125" style="8" customWidth="1"/>
    <col min="9" max="9" width="20.83203125" style="8" customWidth="1"/>
    <col min="10" max="16384" width="9" style="8"/>
  </cols>
  <sheetData>
    <row r="1" spans="1:9" ht="5" customHeight="1" thickBot="1" x14ac:dyDescent="0.25"/>
    <row r="2" spans="1:9" ht="26" customHeight="1" x14ac:dyDescent="0.2">
      <c r="A2" s="9" t="s">
        <v>0</v>
      </c>
      <c r="B2" s="10"/>
      <c r="C2" s="10"/>
      <c r="D2" s="10"/>
      <c r="E2" s="10"/>
      <c r="F2" s="10"/>
      <c r="G2" s="10"/>
      <c r="H2" s="10"/>
      <c r="I2" s="11"/>
    </row>
    <row r="3" spans="1:9" ht="22" customHeight="1" x14ac:dyDescent="0.2">
      <c r="A3" s="12" t="s">
        <v>1</v>
      </c>
      <c r="B3" s="13"/>
      <c r="C3" s="13"/>
      <c r="D3" s="13"/>
      <c r="E3" s="13"/>
      <c r="F3" s="13"/>
      <c r="G3" s="13"/>
      <c r="H3" s="13"/>
      <c r="I3" s="14"/>
    </row>
    <row r="4" spans="1:9" ht="28.25" customHeight="1" x14ac:dyDescent="0.2">
      <c r="A4" s="12" t="s">
        <v>2</v>
      </c>
      <c r="B4" s="13"/>
      <c r="C4" s="13"/>
      <c r="D4" s="13"/>
      <c r="E4" s="13"/>
      <c r="F4" s="13"/>
      <c r="G4" s="13"/>
      <c r="H4" s="13"/>
      <c r="I4" s="14"/>
    </row>
    <row r="5" spans="1:9" ht="19" customHeight="1" x14ac:dyDescent="0.2">
      <c r="A5" s="12" t="s">
        <v>3</v>
      </c>
      <c r="B5" s="13"/>
      <c r="C5" s="13"/>
      <c r="D5" s="13"/>
      <c r="E5" s="13"/>
      <c r="F5" s="13"/>
      <c r="G5" s="13"/>
      <c r="H5" s="13"/>
      <c r="I5" s="14"/>
    </row>
    <row r="6" spans="1:9" x14ac:dyDescent="0.2">
      <c r="A6" s="15"/>
      <c r="B6" s="16"/>
      <c r="C6" s="16"/>
      <c r="D6" s="16"/>
      <c r="E6" s="16"/>
      <c r="F6" s="16"/>
      <c r="G6" s="16"/>
      <c r="H6" s="16"/>
      <c r="I6" s="17"/>
    </row>
    <row r="7" spans="1:9" s="20" customFormat="1" ht="79" customHeight="1" x14ac:dyDescent="0.15">
      <c r="A7" s="18" t="s">
        <v>127</v>
      </c>
      <c r="B7" s="19"/>
      <c r="C7" s="2"/>
      <c r="D7" s="2"/>
      <c r="E7" s="2"/>
      <c r="F7" s="2"/>
      <c r="G7" s="2"/>
      <c r="H7" s="2"/>
      <c r="I7" s="6"/>
    </row>
    <row r="8" spans="1:9" ht="26" customHeight="1" x14ac:dyDescent="0.2">
      <c r="A8" s="21" t="s">
        <v>4</v>
      </c>
      <c r="B8" s="22"/>
      <c r="C8" s="22"/>
      <c r="D8" s="22"/>
      <c r="E8" s="22"/>
      <c r="F8" s="22"/>
      <c r="G8" s="22"/>
      <c r="H8" s="22"/>
      <c r="I8" s="23"/>
    </row>
    <row r="9" spans="1:9" s="28" customFormat="1" ht="25" customHeight="1" x14ac:dyDescent="0.2">
      <c r="A9" s="24" t="s">
        <v>5</v>
      </c>
      <c r="B9" s="25" t="s">
        <v>6</v>
      </c>
      <c r="C9" s="26"/>
      <c r="D9" s="26"/>
      <c r="E9" s="26"/>
      <c r="F9" s="26"/>
      <c r="G9" s="26"/>
      <c r="H9" s="26"/>
      <c r="I9" s="27" t="s">
        <v>122</v>
      </c>
    </row>
    <row r="10" spans="1:9" ht="22" customHeight="1" x14ac:dyDescent="0.2">
      <c r="A10" s="29">
        <v>1</v>
      </c>
      <c r="B10" s="30" t="s">
        <v>7</v>
      </c>
      <c r="C10" s="22"/>
      <c r="D10" s="22"/>
      <c r="E10" s="22"/>
      <c r="F10" s="22"/>
      <c r="G10" s="22"/>
      <c r="H10" s="22"/>
      <c r="I10" s="155">
        <f>Preliminaries!F21</f>
        <v>0</v>
      </c>
    </row>
    <row r="11" spans="1:9" ht="22" customHeight="1" x14ac:dyDescent="0.2">
      <c r="A11" s="29">
        <v>2</v>
      </c>
      <c r="B11" s="30" t="s">
        <v>8</v>
      </c>
      <c r="C11" s="22"/>
      <c r="D11" s="22"/>
      <c r="E11" s="22"/>
      <c r="F11" s="22"/>
      <c r="G11" s="22"/>
      <c r="H11" s="22"/>
      <c r="I11" s="155">
        <f>'Municipal HQ'!F16</f>
        <v>0</v>
      </c>
    </row>
    <row r="12" spans="1:9" ht="22" customHeight="1" x14ac:dyDescent="0.2">
      <c r="A12" s="29">
        <v>3</v>
      </c>
      <c r="B12" s="30" t="s">
        <v>9</v>
      </c>
      <c r="C12" s="30"/>
      <c r="D12" s="30"/>
      <c r="E12" s="30"/>
      <c r="F12" s="30"/>
      <c r="G12" s="30"/>
      <c r="H12" s="30"/>
      <c r="I12" s="155">
        <f>'Burao General Hospital'!F18</f>
        <v>0</v>
      </c>
    </row>
    <row r="13" spans="1:9" ht="22" customHeight="1" x14ac:dyDescent="0.2">
      <c r="A13" s="29">
        <v>4</v>
      </c>
      <c r="B13" s="30" t="s">
        <v>10</v>
      </c>
      <c r="C13" s="31"/>
      <c r="D13" s="31"/>
      <c r="E13" s="31"/>
      <c r="F13" s="31"/>
      <c r="G13" s="31"/>
      <c r="H13" s="31"/>
      <c r="I13" s="155">
        <f>'Maintenance Tools Kit'!F21</f>
        <v>0</v>
      </c>
    </row>
    <row r="14" spans="1:9" ht="22" customHeight="1" x14ac:dyDescent="0.2">
      <c r="A14" s="29">
        <v>5</v>
      </c>
      <c r="B14" s="30" t="s">
        <v>121</v>
      </c>
      <c r="C14" s="31"/>
      <c r="D14" s="31"/>
      <c r="E14" s="31"/>
      <c r="F14" s="31"/>
      <c r="G14" s="31"/>
      <c r="H14" s="31"/>
      <c r="I14" s="155">
        <f>'Mandatory Spare Parts'!F30</f>
        <v>0</v>
      </c>
    </row>
    <row r="15" spans="1:9" ht="71" customHeight="1" x14ac:dyDescent="0.2">
      <c r="A15" s="29">
        <v>6</v>
      </c>
      <c r="B15" s="32" t="s">
        <v>126</v>
      </c>
      <c r="C15" s="33"/>
      <c r="D15" s="33"/>
      <c r="E15" s="33"/>
      <c r="F15" s="33"/>
      <c r="G15" s="33"/>
      <c r="H15" s="33"/>
      <c r="I15" s="156"/>
    </row>
    <row r="16" spans="1:9" ht="23" customHeight="1" x14ac:dyDescent="0.2">
      <c r="A16" s="34" t="s">
        <v>11</v>
      </c>
      <c r="B16" s="22"/>
      <c r="C16" s="22"/>
      <c r="D16" s="22"/>
      <c r="E16" s="22"/>
      <c r="F16" s="22"/>
      <c r="G16" s="22"/>
      <c r="H16" s="22"/>
      <c r="I16" s="157">
        <f>SUM(I10:I13)</f>
        <v>0</v>
      </c>
    </row>
    <row r="17" spans="1:9" s="20" customFormat="1" ht="53" customHeight="1" x14ac:dyDescent="0.15">
      <c r="A17" s="35" t="s">
        <v>12</v>
      </c>
      <c r="B17" s="36"/>
      <c r="C17" s="5"/>
      <c r="D17" s="5"/>
      <c r="E17" s="5"/>
      <c r="F17" s="5"/>
      <c r="G17" s="5"/>
      <c r="H17" s="5"/>
      <c r="I17" s="7"/>
    </row>
    <row r="18" spans="1:9" s="20" customFormat="1" ht="24" customHeight="1" x14ac:dyDescent="0.15">
      <c r="A18" s="37" t="s">
        <v>13</v>
      </c>
      <c r="B18" s="38"/>
      <c r="C18" s="38"/>
      <c r="D18" s="38"/>
      <c r="E18" s="38"/>
      <c r="F18" s="38"/>
      <c r="G18" s="38"/>
      <c r="H18" s="38"/>
      <c r="I18" s="39"/>
    </row>
    <row r="19" spans="1:9" s="20" customFormat="1" ht="20" customHeight="1" x14ac:dyDescent="0.15">
      <c r="A19" s="40" t="s">
        <v>14</v>
      </c>
      <c r="B19" s="41"/>
      <c r="C19" s="41"/>
      <c r="D19" s="41"/>
      <c r="E19" s="41"/>
      <c r="F19" s="41"/>
      <c r="G19" s="41"/>
      <c r="H19" s="41"/>
      <c r="I19" s="42"/>
    </row>
    <row r="20" spans="1:9" s="20" customFormat="1" ht="21" customHeight="1" x14ac:dyDescent="0.15">
      <c r="A20" s="40" t="s">
        <v>15</v>
      </c>
      <c r="B20" s="41"/>
      <c r="C20" s="41"/>
      <c r="D20" s="41"/>
      <c r="E20" s="41"/>
      <c r="F20" s="41"/>
      <c r="G20" s="41"/>
      <c r="H20" s="41"/>
      <c r="I20" s="42"/>
    </row>
    <row r="21" spans="1:9" s="20" customFormat="1" ht="14" x14ac:dyDescent="0.15">
      <c r="A21" s="43"/>
      <c r="B21" s="44"/>
      <c r="C21" s="44"/>
      <c r="D21" s="44"/>
      <c r="E21" s="45"/>
      <c r="F21" s="45"/>
      <c r="G21" s="45"/>
      <c r="H21" s="45"/>
      <c r="I21" s="46"/>
    </row>
    <row r="22" spans="1:9" s="20" customFormat="1" ht="14" x14ac:dyDescent="0.15">
      <c r="A22" s="47"/>
      <c r="B22" s="45"/>
      <c r="C22" s="45"/>
      <c r="D22" s="45"/>
      <c r="E22" s="45"/>
      <c r="F22" s="45"/>
      <c r="G22" s="45"/>
      <c r="H22" s="45"/>
      <c r="I22" s="46"/>
    </row>
    <row r="23" spans="1:9" s="20" customFormat="1" ht="60" customHeight="1" x14ac:dyDescent="0.15">
      <c r="A23" s="48" t="s">
        <v>16</v>
      </c>
      <c r="B23" s="49"/>
      <c r="C23" s="4"/>
      <c r="D23" s="4"/>
      <c r="E23" s="4"/>
      <c r="F23" s="4"/>
      <c r="G23" s="4"/>
      <c r="H23" s="4"/>
      <c r="I23" s="3"/>
    </row>
    <row r="24" spans="1:9" s="20" customFormat="1" ht="14" x14ac:dyDescent="0.15">
      <c r="A24" s="47"/>
      <c r="B24" s="50"/>
      <c r="C24" s="45"/>
      <c r="D24" s="45"/>
      <c r="E24" s="45"/>
      <c r="F24" s="51"/>
      <c r="G24" s="45"/>
      <c r="H24" s="45"/>
      <c r="I24" s="52"/>
    </row>
    <row r="25" spans="1:9" s="20" customFormat="1" ht="14" x14ac:dyDescent="0.15">
      <c r="A25" s="47"/>
      <c r="B25" s="50"/>
      <c r="C25" s="45"/>
      <c r="D25" s="45"/>
      <c r="E25" s="45"/>
      <c r="F25" s="51"/>
      <c r="G25" s="45"/>
      <c r="H25" s="45"/>
      <c r="I25" s="52"/>
    </row>
    <row r="26" spans="1:9" s="20" customFormat="1" ht="74" customHeight="1" thickBot="1" x14ac:dyDescent="0.2">
      <c r="A26" s="53" t="s">
        <v>17</v>
      </c>
      <c r="B26" s="54"/>
      <c r="C26" s="56"/>
      <c r="D26" s="56"/>
      <c r="E26" s="56"/>
      <c r="F26" s="56"/>
      <c r="G26" s="56"/>
      <c r="H26" s="56"/>
      <c r="I26" s="57"/>
    </row>
    <row r="27" spans="1:9" x14ac:dyDescent="0.2">
      <c r="A27" s="51"/>
      <c r="B27" s="51"/>
      <c r="C27" s="51"/>
      <c r="D27" s="51"/>
      <c r="E27" s="55"/>
      <c r="F27" s="55"/>
      <c r="G27" s="55"/>
      <c r="H27" s="55"/>
      <c r="I27" s="55"/>
    </row>
  </sheetData>
  <sheetProtection algorithmName="SHA-512" hashValue="c2IxnjbJlTRKvG05/sD3wFANrVfAMA0ra5uro5pBQ7G+OR0v3aoW919zr5TfFwoY8g8YvgHBY3y50qlEAxABNA==" saltValue="DCoQhdcql1F9A0AyX+6yvg==" spinCount="100000" sheet="1" objects="1" scenarios="1"/>
  <mergeCells count="24">
    <mergeCell ref="C17:I17"/>
    <mergeCell ref="A18:I18"/>
    <mergeCell ref="A23:B23"/>
    <mergeCell ref="A26:B26"/>
    <mergeCell ref="C23:I23"/>
    <mergeCell ref="C26:I26"/>
    <mergeCell ref="A2:I2"/>
    <mergeCell ref="A3:I3"/>
    <mergeCell ref="A4:I4"/>
    <mergeCell ref="A5:I5"/>
    <mergeCell ref="A7:B7"/>
    <mergeCell ref="C7:I7"/>
    <mergeCell ref="A8:I8"/>
    <mergeCell ref="B9:H9"/>
    <mergeCell ref="B10:H10"/>
    <mergeCell ref="B11:H11"/>
    <mergeCell ref="B12:H12"/>
    <mergeCell ref="A20:I20"/>
    <mergeCell ref="B13:H13"/>
    <mergeCell ref="A16:H16"/>
    <mergeCell ref="A19:I19"/>
    <mergeCell ref="B14:H14"/>
    <mergeCell ref="B15:H15"/>
    <mergeCell ref="A17:B17"/>
  </mergeCells>
  <printOptions horizontalCentered="1"/>
  <pageMargins left="0" right="0" top="0" bottom="0"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4"/>
  <sheetViews>
    <sheetView view="pageBreakPreview" zoomScale="80" zoomScaleNormal="100" zoomScaleSheetLayoutView="80" workbookViewId="0">
      <selection activeCell="A2" sqref="A2:F2"/>
    </sheetView>
  </sheetViews>
  <sheetFormatPr baseColWidth="10" defaultColWidth="9" defaultRowHeight="15" x14ac:dyDescent="0.2"/>
  <cols>
    <col min="1" max="1" width="9" style="65"/>
    <col min="2" max="2" width="30.6640625" style="65" customWidth="1"/>
    <col min="3" max="3" width="10.83203125" style="65" customWidth="1"/>
    <col min="4" max="4" width="12" style="65" customWidth="1"/>
    <col min="5" max="5" width="15.83203125" style="65" customWidth="1"/>
    <col min="6" max="6" width="20.33203125" style="65" customWidth="1"/>
    <col min="7" max="7" width="35.1640625" style="65" customWidth="1"/>
    <col min="8" max="16384" width="9" style="65"/>
  </cols>
  <sheetData>
    <row r="1" spans="1:9" ht="2" customHeight="1" thickBot="1" x14ac:dyDescent="0.25"/>
    <row r="2" spans="1:9" ht="31" customHeight="1" x14ac:dyDescent="0.2">
      <c r="A2" s="66" t="s">
        <v>18</v>
      </c>
      <c r="B2" s="67"/>
      <c r="C2" s="67"/>
      <c r="D2" s="67"/>
      <c r="E2" s="68"/>
      <c r="F2" s="69"/>
    </row>
    <row r="3" spans="1:9" ht="11" customHeight="1" x14ac:dyDescent="0.2">
      <c r="A3" s="70"/>
      <c r="B3" s="71"/>
      <c r="C3" s="71"/>
      <c r="D3" s="71"/>
      <c r="E3" s="71"/>
      <c r="F3" s="72"/>
    </row>
    <row r="4" spans="1:9" ht="21" customHeight="1" x14ac:dyDescent="0.2">
      <c r="A4" s="73" t="s">
        <v>1</v>
      </c>
      <c r="B4" s="74"/>
      <c r="C4" s="74"/>
      <c r="D4" s="74"/>
      <c r="E4" s="75"/>
      <c r="F4" s="76"/>
      <c r="G4" s="77"/>
      <c r="H4" s="77"/>
      <c r="I4" s="77"/>
    </row>
    <row r="5" spans="1:9" ht="17" customHeight="1" x14ac:dyDescent="0.2">
      <c r="A5" s="73" t="s">
        <v>2</v>
      </c>
      <c r="B5" s="74"/>
      <c r="C5" s="74"/>
      <c r="D5" s="74"/>
      <c r="E5" s="75"/>
      <c r="F5" s="76"/>
      <c r="G5" s="77"/>
      <c r="H5" s="77"/>
      <c r="I5" s="77"/>
    </row>
    <row r="6" spans="1:9" ht="21" customHeight="1" x14ac:dyDescent="0.2">
      <c r="A6" s="73" t="s">
        <v>19</v>
      </c>
      <c r="B6" s="74"/>
      <c r="C6" s="74"/>
      <c r="D6" s="74"/>
      <c r="E6" s="75"/>
      <c r="F6" s="76"/>
      <c r="G6" s="77"/>
      <c r="H6" s="77"/>
      <c r="I6" s="77"/>
    </row>
    <row r="7" spans="1:9" ht="7" customHeight="1" x14ac:dyDescent="0.2">
      <c r="A7" s="15"/>
      <c r="B7" s="16"/>
      <c r="C7" s="16"/>
      <c r="D7" s="16"/>
      <c r="E7" s="16"/>
      <c r="F7" s="17"/>
      <c r="G7" s="78"/>
      <c r="H7" s="78"/>
      <c r="I7" s="78"/>
    </row>
    <row r="8" spans="1:9" s="20" customFormat="1" ht="79" customHeight="1" x14ac:dyDescent="0.15">
      <c r="A8" s="18" t="s">
        <v>127</v>
      </c>
      <c r="B8" s="19"/>
      <c r="C8" s="1"/>
      <c r="D8" s="1"/>
      <c r="E8" s="1"/>
      <c r="F8" s="58"/>
    </row>
    <row r="9" spans="1:9" ht="35" customHeight="1" x14ac:dyDescent="0.2">
      <c r="A9" s="79">
        <v>1</v>
      </c>
      <c r="B9" s="80" t="s">
        <v>20</v>
      </c>
      <c r="C9" s="81" t="s">
        <v>21</v>
      </c>
      <c r="D9" s="81" t="s">
        <v>22</v>
      </c>
      <c r="E9" s="82" t="s">
        <v>123</v>
      </c>
      <c r="F9" s="83" t="s">
        <v>124</v>
      </c>
    </row>
    <row r="10" spans="1:9" ht="85" customHeight="1" x14ac:dyDescent="0.2">
      <c r="A10" s="84">
        <v>1.1000000000000001</v>
      </c>
      <c r="B10" s="85" t="s">
        <v>23</v>
      </c>
      <c r="C10" s="86" t="s">
        <v>24</v>
      </c>
      <c r="D10" s="87">
        <v>1</v>
      </c>
      <c r="E10" s="105"/>
      <c r="F10" s="88">
        <f>E10*D10</f>
        <v>0</v>
      </c>
    </row>
    <row r="11" spans="1:9" ht="31.75" customHeight="1" x14ac:dyDescent="0.2">
      <c r="A11" s="79">
        <v>2</v>
      </c>
      <c r="B11" s="80" t="s">
        <v>25</v>
      </c>
      <c r="C11" s="81"/>
      <c r="D11" s="81"/>
      <c r="E11" s="89"/>
      <c r="F11" s="83"/>
    </row>
    <row r="12" spans="1:9" ht="20" customHeight="1" x14ac:dyDescent="0.2">
      <c r="A12" s="90">
        <v>2.1</v>
      </c>
      <c r="B12" s="91" t="s">
        <v>26</v>
      </c>
      <c r="C12" s="92" t="s">
        <v>27</v>
      </c>
      <c r="D12" s="87">
        <v>6</v>
      </c>
      <c r="E12" s="105"/>
      <c r="F12" s="88">
        <f>E12*D12</f>
        <v>0</v>
      </c>
    </row>
    <row r="13" spans="1:9" ht="20" customHeight="1" x14ac:dyDescent="0.2">
      <c r="A13" s="90">
        <v>2.2000000000000002</v>
      </c>
      <c r="B13" s="91" t="s">
        <v>28</v>
      </c>
      <c r="C13" s="92" t="s">
        <v>27</v>
      </c>
      <c r="D13" s="87">
        <v>6</v>
      </c>
      <c r="E13" s="105"/>
      <c r="F13" s="88">
        <f>E13*D13</f>
        <v>0</v>
      </c>
    </row>
    <row r="14" spans="1:9" ht="20" customHeight="1" x14ac:dyDescent="0.2">
      <c r="A14" s="90">
        <v>2.2999999999999998</v>
      </c>
      <c r="B14" s="91" t="s">
        <v>29</v>
      </c>
      <c r="C14" s="92" t="s">
        <v>27</v>
      </c>
      <c r="D14" s="87">
        <v>6</v>
      </c>
      <c r="E14" s="105"/>
      <c r="F14" s="88">
        <f>E14*D14</f>
        <v>0</v>
      </c>
    </row>
    <row r="15" spans="1:9" ht="20" customHeight="1" x14ac:dyDescent="0.2">
      <c r="A15" s="90">
        <v>2.4</v>
      </c>
      <c r="B15" s="91" t="s">
        <v>30</v>
      </c>
      <c r="C15" s="92" t="s">
        <v>27</v>
      </c>
      <c r="D15" s="87">
        <v>6</v>
      </c>
      <c r="E15" s="105"/>
      <c r="F15" s="88">
        <f>E15*D15</f>
        <v>0</v>
      </c>
    </row>
    <row r="16" spans="1:9" ht="20" customHeight="1" x14ac:dyDescent="0.2">
      <c r="A16" s="90">
        <v>2.5</v>
      </c>
      <c r="B16" s="91" t="s">
        <v>31</v>
      </c>
      <c r="C16" s="92" t="s">
        <v>27</v>
      </c>
      <c r="D16" s="87">
        <v>6</v>
      </c>
      <c r="E16" s="105"/>
      <c r="F16" s="88">
        <f>E16*D16</f>
        <v>0</v>
      </c>
    </row>
    <row r="17" spans="1:6" ht="26" customHeight="1" x14ac:dyDescent="0.2">
      <c r="A17" s="79">
        <v>3</v>
      </c>
      <c r="B17" s="80" t="s">
        <v>32</v>
      </c>
      <c r="C17" s="81"/>
      <c r="D17" s="81"/>
      <c r="E17" s="89"/>
      <c r="F17" s="83"/>
    </row>
    <row r="18" spans="1:6" ht="39" customHeight="1" x14ac:dyDescent="0.2">
      <c r="A18" s="90">
        <v>3.1</v>
      </c>
      <c r="B18" s="93" t="s">
        <v>33</v>
      </c>
      <c r="C18" s="92" t="s">
        <v>27</v>
      </c>
      <c r="D18" s="87">
        <v>1</v>
      </c>
      <c r="E18" s="105"/>
      <c r="F18" s="88">
        <f>E18*D18</f>
        <v>0</v>
      </c>
    </row>
    <row r="19" spans="1:6" ht="26" customHeight="1" x14ac:dyDescent="0.2">
      <c r="A19" s="79">
        <v>4</v>
      </c>
      <c r="B19" s="80" t="s">
        <v>34</v>
      </c>
      <c r="C19" s="81"/>
      <c r="D19" s="81"/>
      <c r="E19" s="89"/>
      <c r="F19" s="83"/>
    </row>
    <row r="20" spans="1:6" ht="50.5" customHeight="1" x14ac:dyDescent="0.2">
      <c r="A20" s="90">
        <v>4.0999999999999996</v>
      </c>
      <c r="B20" s="93" t="s">
        <v>35</v>
      </c>
      <c r="C20" s="92" t="s">
        <v>27</v>
      </c>
      <c r="D20" s="87">
        <v>1</v>
      </c>
      <c r="E20" s="105"/>
      <c r="F20" s="88">
        <f>E20*D20</f>
        <v>0</v>
      </c>
    </row>
    <row r="21" spans="1:6" ht="30" customHeight="1" x14ac:dyDescent="0.2">
      <c r="A21" s="94" t="s">
        <v>11</v>
      </c>
      <c r="B21" s="95"/>
      <c r="C21" s="96"/>
      <c r="D21" s="97"/>
      <c r="E21" s="98"/>
      <c r="F21" s="99">
        <f>SUM(F10:F20)</f>
        <v>0</v>
      </c>
    </row>
    <row r="22" spans="1:6" s="102" customFormat="1" ht="57" customHeight="1" x14ac:dyDescent="0.2">
      <c r="A22" s="100" t="s">
        <v>54</v>
      </c>
      <c r="B22" s="101"/>
      <c r="C22" s="59"/>
      <c r="D22" s="59"/>
      <c r="E22" s="59"/>
      <c r="F22" s="60"/>
    </row>
    <row r="23" spans="1:6" s="102" customFormat="1" ht="48" customHeight="1" x14ac:dyDescent="0.2">
      <c r="A23" s="100" t="s">
        <v>55</v>
      </c>
      <c r="B23" s="101"/>
      <c r="C23" s="61"/>
      <c r="D23" s="61"/>
      <c r="E23" s="61"/>
      <c r="F23" s="62"/>
    </row>
    <row r="24" spans="1:6" s="102" customFormat="1" ht="122" customHeight="1" thickBot="1" x14ac:dyDescent="0.25">
      <c r="A24" s="103" t="s">
        <v>56</v>
      </c>
      <c r="B24" s="104"/>
      <c r="C24" s="63"/>
      <c r="D24" s="63"/>
      <c r="E24" s="63"/>
      <c r="F24" s="64"/>
    </row>
  </sheetData>
  <sheetProtection algorithmName="SHA-512" hashValue="3f3veT2mpk9pel44aztTZ0v29AX4wuGZ0coZQ8okZntVF2fTJaDzT+VU0/8bfawHiFEsj2I5ZkvPOZkR7yxQgA==" saltValue="BfA5IcIDrgq5Afv2V8zBlA==" spinCount="100000" sheet="1" objects="1" scenarios="1"/>
  <mergeCells count="14">
    <mergeCell ref="A22:B22"/>
    <mergeCell ref="C22:F22"/>
    <mergeCell ref="A23:B23"/>
    <mergeCell ref="C23:F23"/>
    <mergeCell ref="A24:B24"/>
    <mergeCell ref="C24:F24"/>
    <mergeCell ref="A21:B21"/>
    <mergeCell ref="A2:F2"/>
    <mergeCell ref="A3:F3"/>
    <mergeCell ref="A4:F4"/>
    <mergeCell ref="A5:F5"/>
    <mergeCell ref="A6:F6"/>
    <mergeCell ref="A8:B8"/>
    <mergeCell ref="C8:F8"/>
  </mergeCells>
  <printOptions horizontalCentered="1"/>
  <pageMargins left="0" right="0" top="0" bottom="0" header="0.3" footer="0.3"/>
  <pageSetup scale="9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9"/>
  <sheetViews>
    <sheetView view="pageBreakPreview" zoomScale="80" zoomScaleNormal="100" zoomScaleSheetLayoutView="80" workbookViewId="0">
      <selection activeCell="G9" sqref="G9"/>
    </sheetView>
  </sheetViews>
  <sheetFormatPr baseColWidth="10" defaultColWidth="8.83203125" defaultRowHeight="14" x14ac:dyDescent="0.15"/>
  <cols>
    <col min="1" max="1" width="8.83203125" style="20" customWidth="1"/>
    <col min="2" max="2" width="63.83203125" style="106" customWidth="1"/>
    <col min="3" max="3" width="8.83203125" style="20" customWidth="1"/>
    <col min="4" max="4" width="10.83203125" style="107" customWidth="1"/>
    <col min="5" max="5" width="12.6640625" style="108" customWidth="1"/>
    <col min="6" max="6" width="14.33203125" style="109" customWidth="1"/>
    <col min="7" max="7" width="49" style="20" customWidth="1"/>
    <col min="8" max="8" width="8.83203125" style="20" customWidth="1"/>
    <col min="9" max="16384" width="8.83203125" style="20"/>
  </cols>
  <sheetData>
    <row r="1" spans="1:6" ht="4" customHeight="1" thickBot="1" x14ac:dyDescent="0.2"/>
    <row r="2" spans="1:6" ht="21" customHeight="1" x14ac:dyDescent="0.15">
      <c r="A2" s="120" t="s">
        <v>0</v>
      </c>
      <c r="B2" s="121"/>
      <c r="C2" s="121"/>
      <c r="D2" s="122"/>
      <c r="E2" s="123"/>
      <c r="F2" s="124"/>
    </row>
    <row r="3" spans="1:6" s="113" customFormat="1" ht="17" customHeight="1" x14ac:dyDescent="0.15">
      <c r="A3" s="12" t="s">
        <v>1</v>
      </c>
      <c r="B3" s="13"/>
      <c r="C3" s="13"/>
      <c r="D3" s="110"/>
      <c r="E3" s="111"/>
      <c r="F3" s="125"/>
    </row>
    <row r="4" spans="1:6" ht="14.5" customHeight="1" x14ac:dyDescent="0.15">
      <c r="A4" s="12" t="s">
        <v>119</v>
      </c>
      <c r="B4" s="13"/>
      <c r="C4" s="13"/>
      <c r="D4" s="110"/>
      <c r="E4" s="111"/>
      <c r="F4" s="125"/>
    </row>
    <row r="5" spans="1:6" ht="15" customHeight="1" x14ac:dyDescent="0.15">
      <c r="A5" s="12" t="s">
        <v>36</v>
      </c>
      <c r="B5" s="13"/>
      <c r="C5" s="13"/>
      <c r="D5" s="110"/>
      <c r="E5" s="111"/>
      <c r="F5" s="125"/>
    </row>
    <row r="6" spans="1:6" s="107" customFormat="1" ht="30" customHeight="1" x14ac:dyDescent="0.15">
      <c r="A6" s="126" t="s">
        <v>37</v>
      </c>
      <c r="B6" s="114" t="s">
        <v>38</v>
      </c>
      <c r="C6" s="114" t="s">
        <v>21</v>
      </c>
      <c r="D6" s="114" t="s">
        <v>22</v>
      </c>
      <c r="E6" s="115" t="s">
        <v>123</v>
      </c>
      <c r="F6" s="127" t="s">
        <v>124</v>
      </c>
    </row>
    <row r="7" spans="1:6" ht="52" customHeight="1" x14ac:dyDescent="0.15">
      <c r="A7" s="128">
        <v>1</v>
      </c>
      <c r="B7" s="117" t="s">
        <v>39</v>
      </c>
      <c r="C7" s="116" t="s">
        <v>40</v>
      </c>
      <c r="D7" s="116">
        <v>34</v>
      </c>
      <c r="E7" s="119"/>
      <c r="F7" s="88">
        <f t="shared" ref="F7:F15" si="0">D7*E7</f>
        <v>0</v>
      </c>
    </row>
    <row r="8" spans="1:6" ht="55" customHeight="1" x14ac:dyDescent="0.15">
      <c r="A8" s="128">
        <v>2</v>
      </c>
      <c r="B8" s="117" t="s">
        <v>41</v>
      </c>
      <c r="C8" s="116" t="s">
        <v>42</v>
      </c>
      <c r="D8" s="116">
        <v>34</v>
      </c>
      <c r="E8" s="119"/>
      <c r="F8" s="88">
        <f t="shared" si="0"/>
        <v>0</v>
      </c>
    </row>
    <row r="9" spans="1:6" ht="81" customHeight="1" x14ac:dyDescent="0.15">
      <c r="A9" s="128">
        <v>3</v>
      </c>
      <c r="B9" s="129" t="s">
        <v>43</v>
      </c>
      <c r="C9" s="116" t="s">
        <v>44</v>
      </c>
      <c r="D9" s="116">
        <v>1</v>
      </c>
      <c r="E9" s="119"/>
      <c r="F9" s="88">
        <f t="shared" si="0"/>
        <v>0</v>
      </c>
    </row>
    <row r="10" spans="1:6" ht="60" customHeight="1" x14ac:dyDescent="0.15">
      <c r="A10" s="128">
        <v>4</v>
      </c>
      <c r="B10" s="117" t="s">
        <v>120</v>
      </c>
      <c r="C10" s="116" t="s">
        <v>42</v>
      </c>
      <c r="D10" s="116">
        <v>30</v>
      </c>
      <c r="E10" s="119"/>
      <c r="F10" s="88">
        <f t="shared" si="0"/>
        <v>0</v>
      </c>
    </row>
    <row r="11" spans="1:6" ht="132" customHeight="1" x14ac:dyDescent="0.15">
      <c r="A11" s="128">
        <v>5</v>
      </c>
      <c r="B11" s="130" t="s">
        <v>45</v>
      </c>
      <c r="C11" s="116" t="s">
        <v>40</v>
      </c>
      <c r="D11" s="116">
        <v>4</v>
      </c>
      <c r="E11" s="119"/>
      <c r="F11" s="88">
        <f t="shared" si="0"/>
        <v>0</v>
      </c>
    </row>
    <row r="12" spans="1:6" ht="66" customHeight="1" x14ac:dyDescent="0.15">
      <c r="A12" s="128">
        <v>6</v>
      </c>
      <c r="B12" s="117" t="s">
        <v>46</v>
      </c>
      <c r="C12" s="116" t="s">
        <v>47</v>
      </c>
      <c r="D12" s="116">
        <v>1</v>
      </c>
      <c r="E12" s="119"/>
      <c r="F12" s="88">
        <f t="shared" si="0"/>
        <v>0</v>
      </c>
    </row>
    <row r="13" spans="1:6" ht="59" customHeight="1" x14ac:dyDescent="0.15">
      <c r="A13" s="128">
        <v>7</v>
      </c>
      <c r="B13" s="93" t="s">
        <v>48</v>
      </c>
      <c r="C13" s="116" t="s">
        <v>49</v>
      </c>
      <c r="D13" s="116">
        <v>50</v>
      </c>
      <c r="E13" s="119"/>
      <c r="F13" s="88">
        <f t="shared" si="0"/>
        <v>0</v>
      </c>
    </row>
    <row r="14" spans="1:6" ht="79" customHeight="1" x14ac:dyDescent="0.15">
      <c r="A14" s="128">
        <v>8</v>
      </c>
      <c r="B14" s="93" t="s">
        <v>50</v>
      </c>
      <c r="C14" s="116" t="s">
        <v>51</v>
      </c>
      <c r="D14" s="116">
        <v>20</v>
      </c>
      <c r="E14" s="105"/>
      <c r="F14" s="88">
        <f t="shared" si="0"/>
        <v>0</v>
      </c>
    </row>
    <row r="15" spans="1:6" ht="25" customHeight="1" x14ac:dyDescent="0.15">
      <c r="A15" s="128">
        <v>9</v>
      </c>
      <c r="B15" s="93" t="s">
        <v>52</v>
      </c>
      <c r="C15" s="116" t="s">
        <v>51</v>
      </c>
      <c r="D15" s="116">
        <v>20</v>
      </c>
      <c r="E15" s="105"/>
      <c r="F15" s="88">
        <f t="shared" si="0"/>
        <v>0</v>
      </c>
    </row>
    <row r="16" spans="1:6" ht="23" customHeight="1" x14ac:dyDescent="0.15">
      <c r="A16" s="131" t="s">
        <v>53</v>
      </c>
      <c r="B16" s="13"/>
      <c r="C16" s="13"/>
      <c r="D16" s="110"/>
      <c r="E16" s="95"/>
      <c r="F16" s="88">
        <f>SUM(F7:F15)</f>
        <v>0</v>
      </c>
    </row>
    <row r="17" spans="1:6" s="102" customFormat="1" ht="57" customHeight="1" x14ac:dyDescent="0.2">
      <c r="A17" s="100" t="s">
        <v>54</v>
      </c>
      <c r="B17" s="101"/>
      <c r="C17" s="59"/>
      <c r="D17" s="59"/>
      <c r="E17" s="59"/>
      <c r="F17" s="60"/>
    </row>
    <row r="18" spans="1:6" s="102" customFormat="1" ht="48" customHeight="1" x14ac:dyDescent="0.2">
      <c r="A18" s="100" t="s">
        <v>55</v>
      </c>
      <c r="B18" s="101"/>
      <c r="C18" s="61"/>
      <c r="D18" s="61"/>
      <c r="E18" s="61"/>
      <c r="F18" s="62"/>
    </row>
    <row r="19" spans="1:6" s="102" customFormat="1" ht="122" customHeight="1" thickBot="1" x14ac:dyDescent="0.25">
      <c r="A19" s="103" t="s">
        <v>56</v>
      </c>
      <c r="B19" s="104"/>
      <c r="C19" s="63"/>
      <c r="D19" s="63"/>
      <c r="E19" s="63"/>
      <c r="F19" s="64"/>
    </row>
  </sheetData>
  <sheetProtection algorithmName="SHA-512" hashValue="7RIqCmGyfpFp0YwQbRmAB9qANAvr9Crx5t3bPT9pfUOiQ2xjgCZwbR8VTKx4lGDRnfFlKinKApaJJrnZXmrsqQ==" saltValue="Aq1LcqYDaQvBp+su2sYDQA==" spinCount="100000" sheet="1" objects="1" scenarios="1"/>
  <mergeCells count="11">
    <mergeCell ref="A2:F2"/>
    <mergeCell ref="A3:F3"/>
    <mergeCell ref="A4:F4"/>
    <mergeCell ref="A5:F5"/>
    <mergeCell ref="A16:E16"/>
    <mergeCell ref="A17:B17"/>
    <mergeCell ref="C17:F17"/>
    <mergeCell ref="A18:B18"/>
    <mergeCell ref="C18:F18"/>
    <mergeCell ref="A19:B19"/>
    <mergeCell ref="C19:F19"/>
  </mergeCells>
  <printOptions horizontalCentered="1"/>
  <pageMargins left="0" right="0" top="0" bottom="0" header="0.3" footer="0.3"/>
  <pageSetup scale="8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1"/>
  <sheetViews>
    <sheetView view="pageBreakPreview" zoomScale="80" zoomScaleNormal="110" zoomScaleSheetLayoutView="80" workbookViewId="0">
      <selection activeCell="A2" sqref="A2:F2"/>
    </sheetView>
  </sheetViews>
  <sheetFormatPr baseColWidth="10" defaultColWidth="8.83203125" defaultRowHeight="14" x14ac:dyDescent="0.15"/>
  <cols>
    <col min="1" max="1" width="8.83203125" style="20"/>
    <col min="2" max="2" width="64.1640625" style="113" customWidth="1"/>
    <col min="3" max="3" width="8.83203125" style="20"/>
    <col min="4" max="4" width="12.1640625" style="20" customWidth="1"/>
    <col min="5" max="5" width="16.1640625" style="20" customWidth="1"/>
    <col min="6" max="6" width="14.33203125" style="20" customWidth="1"/>
    <col min="7" max="16384" width="8.83203125" style="20"/>
  </cols>
  <sheetData>
    <row r="1" spans="1:6" ht="2" customHeight="1" thickBot="1" x14ac:dyDescent="0.2"/>
    <row r="2" spans="1:6" ht="21" customHeight="1" x14ac:dyDescent="0.15">
      <c r="A2" s="120" t="s">
        <v>0</v>
      </c>
      <c r="B2" s="134"/>
      <c r="C2" s="134"/>
      <c r="D2" s="134"/>
      <c r="E2" s="134"/>
      <c r="F2" s="135"/>
    </row>
    <row r="3" spans="1:6" ht="18" customHeight="1" x14ac:dyDescent="0.15">
      <c r="A3" s="12" t="s">
        <v>57</v>
      </c>
      <c r="B3" s="112"/>
      <c r="C3" s="112"/>
      <c r="D3" s="112"/>
      <c r="E3" s="112"/>
      <c r="F3" s="136"/>
    </row>
    <row r="4" spans="1:6" ht="20" customHeight="1" x14ac:dyDescent="0.15">
      <c r="A4" s="12" t="s">
        <v>125</v>
      </c>
      <c r="B4" s="112"/>
      <c r="C4" s="112"/>
      <c r="D4" s="112"/>
      <c r="E4" s="112"/>
      <c r="F4" s="136"/>
    </row>
    <row r="5" spans="1:6" ht="30" customHeight="1" x14ac:dyDescent="0.15">
      <c r="A5" s="12" t="s">
        <v>58</v>
      </c>
      <c r="B5" s="112"/>
      <c r="C5" s="112"/>
      <c r="D5" s="112"/>
      <c r="E5" s="112"/>
      <c r="F5" s="136"/>
    </row>
    <row r="6" spans="1:6" ht="34" customHeight="1" x14ac:dyDescent="0.15">
      <c r="A6" s="126" t="s">
        <v>37</v>
      </c>
      <c r="B6" s="114" t="s">
        <v>38</v>
      </c>
      <c r="C6" s="114" t="s">
        <v>21</v>
      </c>
      <c r="D6" s="114" t="s">
        <v>22</v>
      </c>
      <c r="E6" s="115" t="s">
        <v>123</v>
      </c>
      <c r="F6" s="127" t="s">
        <v>124</v>
      </c>
    </row>
    <row r="7" spans="1:6" ht="43" customHeight="1" x14ac:dyDescent="0.15">
      <c r="A7" s="128">
        <v>1</v>
      </c>
      <c r="B7" s="93" t="s">
        <v>59</v>
      </c>
      <c r="C7" s="116" t="s">
        <v>44</v>
      </c>
      <c r="D7" s="116">
        <v>100</v>
      </c>
      <c r="E7" s="119"/>
      <c r="F7" s="88">
        <f t="shared" ref="F7:F17" si="0">D7*E7</f>
        <v>0</v>
      </c>
    </row>
    <row r="8" spans="1:6" ht="60.5" customHeight="1" x14ac:dyDescent="0.15">
      <c r="A8" s="128">
        <v>2</v>
      </c>
      <c r="B8" s="93" t="s">
        <v>116</v>
      </c>
      <c r="C8" s="116" t="s">
        <v>42</v>
      </c>
      <c r="D8" s="116">
        <v>100</v>
      </c>
      <c r="E8" s="119"/>
      <c r="F8" s="88">
        <f t="shared" si="0"/>
        <v>0</v>
      </c>
    </row>
    <row r="9" spans="1:6" ht="88.75" customHeight="1" x14ac:dyDescent="0.15">
      <c r="A9" s="128">
        <v>3</v>
      </c>
      <c r="B9" s="137" t="s">
        <v>117</v>
      </c>
      <c r="C9" s="116" t="s">
        <v>44</v>
      </c>
      <c r="D9" s="116">
        <v>5</v>
      </c>
      <c r="E9" s="119"/>
      <c r="F9" s="88">
        <f t="shared" si="0"/>
        <v>0</v>
      </c>
    </row>
    <row r="10" spans="1:6" ht="68" customHeight="1" x14ac:dyDescent="0.15">
      <c r="A10" s="128">
        <v>4</v>
      </c>
      <c r="B10" s="93" t="s">
        <v>118</v>
      </c>
      <c r="C10" s="116" t="s">
        <v>42</v>
      </c>
      <c r="D10" s="116">
        <v>105</v>
      </c>
      <c r="E10" s="119"/>
      <c r="F10" s="88">
        <f t="shared" si="0"/>
        <v>0</v>
      </c>
    </row>
    <row r="11" spans="1:6" ht="138.5" customHeight="1" x14ac:dyDescent="0.15">
      <c r="A11" s="128">
        <v>5</v>
      </c>
      <c r="B11" s="129" t="s">
        <v>45</v>
      </c>
      <c r="C11" s="132" t="s">
        <v>40</v>
      </c>
      <c r="D11" s="132">
        <v>6</v>
      </c>
      <c r="E11" s="119"/>
      <c r="F11" s="88">
        <f t="shared" si="0"/>
        <v>0</v>
      </c>
    </row>
    <row r="12" spans="1:6" ht="67" customHeight="1" x14ac:dyDescent="0.15">
      <c r="A12" s="128">
        <v>6</v>
      </c>
      <c r="B12" s="93" t="s">
        <v>60</v>
      </c>
      <c r="C12" s="116" t="s">
        <v>47</v>
      </c>
      <c r="D12" s="116">
        <v>1</v>
      </c>
      <c r="E12" s="119"/>
      <c r="F12" s="88">
        <f t="shared" si="0"/>
        <v>0</v>
      </c>
    </row>
    <row r="13" spans="1:6" ht="65" customHeight="1" x14ac:dyDescent="0.15">
      <c r="A13" s="128">
        <v>7</v>
      </c>
      <c r="B13" s="93" t="s">
        <v>61</v>
      </c>
      <c r="C13" s="116" t="s">
        <v>47</v>
      </c>
      <c r="D13" s="116">
        <v>1</v>
      </c>
      <c r="E13" s="119"/>
      <c r="F13" s="88">
        <f t="shared" si="0"/>
        <v>0</v>
      </c>
    </row>
    <row r="14" spans="1:6" ht="55" customHeight="1" x14ac:dyDescent="0.15">
      <c r="A14" s="128">
        <v>8</v>
      </c>
      <c r="B14" s="93" t="s">
        <v>62</v>
      </c>
      <c r="C14" s="116" t="s">
        <v>63</v>
      </c>
      <c r="D14" s="116">
        <v>50</v>
      </c>
      <c r="E14" s="133"/>
      <c r="F14" s="88">
        <f t="shared" si="0"/>
        <v>0</v>
      </c>
    </row>
    <row r="15" spans="1:6" ht="66" customHeight="1" x14ac:dyDescent="0.15">
      <c r="A15" s="128">
        <v>9</v>
      </c>
      <c r="B15" s="93" t="s">
        <v>48</v>
      </c>
      <c r="C15" s="116" t="s">
        <v>49</v>
      </c>
      <c r="D15" s="116">
        <v>50</v>
      </c>
      <c r="E15" s="119"/>
      <c r="F15" s="88">
        <f t="shared" si="0"/>
        <v>0</v>
      </c>
    </row>
    <row r="16" spans="1:6" ht="75.5" customHeight="1" x14ac:dyDescent="0.15">
      <c r="A16" s="128">
        <v>10</v>
      </c>
      <c r="B16" s="93" t="s">
        <v>50</v>
      </c>
      <c r="C16" s="116" t="s">
        <v>51</v>
      </c>
      <c r="D16" s="116">
        <v>60</v>
      </c>
      <c r="E16" s="105"/>
      <c r="F16" s="88">
        <f t="shared" si="0"/>
        <v>0</v>
      </c>
    </row>
    <row r="17" spans="1:6" ht="26" customHeight="1" x14ac:dyDescent="0.15">
      <c r="A17" s="128">
        <v>11</v>
      </c>
      <c r="B17" s="93" t="s">
        <v>52</v>
      </c>
      <c r="C17" s="116" t="s">
        <v>51</v>
      </c>
      <c r="D17" s="116">
        <v>60</v>
      </c>
      <c r="E17" s="105"/>
      <c r="F17" s="88">
        <f t="shared" si="0"/>
        <v>0</v>
      </c>
    </row>
    <row r="18" spans="1:6" ht="21" customHeight="1" x14ac:dyDescent="0.15">
      <c r="A18" s="131" t="s">
        <v>53</v>
      </c>
      <c r="B18" s="118"/>
      <c r="C18" s="118"/>
      <c r="D18" s="118"/>
      <c r="E18" s="118"/>
      <c r="F18" s="88">
        <f>SUM(F7:F17)</f>
        <v>0</v>
      </c>
    </row>
    <row r="19" spans="1:6" s="102" customFormat="1" ht="57" customHeight="1" x14ac:dyDescent="0.2">
      <c r="A19" s="100" t="s">
        <v>54</v>
      </c>
      <c r="B19" s="101"/>
      <c r="C19" s="59"/>
      <c r="D19" s="59"/>
      <c r="E19" s="59"/>
      <c r="F19" s="60"/>
    </row>
    <row r="20" spans="1:6" s="102" customFormat="1" ht="48" customHeight="1" x14ac:dyDescent="0.2">
      <c r="A20" s="100" t="s">
        <v>55</v>
      </c>
      <c r="B20" s="101"/>
      <c r="C20" s="61"/>
      <c r="D20" s="61"/>
      <c r="E20" s="61"/>
      <c r="F20" s="62"/>
    </row>
    <row r="21" spans="1:6" s="102" customFormat="1" ht="122" customHeight="1" thickBot="1" x14ac:dyDescent="0.25">
      <c r="A21" s="103" t="s">
        <v>56</v>
      </c>
      <c r="B21" s="104"/>
      <c r="C21" s="63"/>
      <c r="D21" s="63"/>
      <c r="E21" s="63"/>
      <c r="F21" s="64"/>
    </row>
  </sheetData>
  <sheetProtection algorithmName="SHA-512" hashValue="mwZGGwnGFw8+nTus592Thb15yf8Y6w2l8Z38FoFgZMDoT7+YSYu49z4RZYouxDuzmzeocCXNYXMbX/1FrDayEQ==" saltValue="4WXro69Pe2czAPmoCTg9nw==" spinCount="100000" sheet="1" objects="1" scenarios="1"/>
  <mergeCells count="11">
    <mergeCell ref="A2:F2"/>
    <mergeCell ref="A3:F3"/>
    <mergeCell ref="A4:F4"/>
    <mergeCell ref="A5:F5"/>
    <mergeCell ref="A18:E18"/>
    <mergeCell ref="A19:B19"/>
    <mergeCell ref="C19:F19"/>
    <mergeCell ref="A20:B20"/>
    <mergeCell ref="C20:F20"/>
    <mergeCell ref="A21:B21"/>
    <mergeCell ref="C21:F21"/>
  </mergeCells>
  <printOptions horizontalCentered="1"/>
  <pageMargins left="0" right="0" top="0" bottom="0" header="0.5" footer="0.5"/>
  <pageSetup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24"/>
  <sheetViews>
    <sheetView view="pageBreakPreview" zoomScale="60" zoomScaleNormal="100" workbookViewId="0">
      <selection activeCell="A2" sqref="A2:F2"/>
    </sheetView>
  </sheetViews>
  <sheetFormatPr baseColWidth="10" defaultColWidth="8.83203125" defaultRowHeight="15" x14ac:dyDescent="0.2"/>
  <cols>
    <col min="1" max="1" width="11.1640625" style="8" customWidth="1"/>
    <col min="2" max="2" width="50.83203125" style="138" customWidth="1"/>
    <col min="3" max="3" width="8.33203125" style="8" customWidth="1"/>
    <col min="4" max="4" width="8.1640625" style="8" customWidth="1"/>
    <col min="5" max="5" width="14.83203125" style="8" customWidth="1"/>
    <col min="6" max="6" width="13.83203125" style="8" customWidth="1"/>
    <col min="7" max="7" width="8.83203125" style="8" customWidth="1"/>
    <col min="8" max="16384" width="8.83203125" style="8"/>
  </cols>
  <sheetData>
    <row r="1" spans="1:34" ht="9" customHeight="1" thickBot="1" x14ac:dyDescent="0.25"/>
    <row r="2" spans="1:34" ht="53" customHeight="1" x14ac:dyDescent="0.2">
      <c r="A2" s="139" t="s">
        <v>97</v>
      </c>
      <c r="B2" s="121"/>
      <c r="C2" s="121"/>
      <c r="D2" s="121"/>
      <c r="E2" s="121"/>
      <c r="F2" s="140"/>
    </row>
    <row r="3" spans="1:34" ht="63" customHeight="1" x14ac:dyDescent="0.2">
      <c r="A3" s="141" t="s">
        <v>98</v>
      </c>
      <c r="B3" s="13"/>
      <c r="C3" s="13"/>
      <c r="D3" s="13"/>
      <c r="E3" s="13"/>
      <c r="F3" s="14"/>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row>
    <row r="4" spans="1:34" s="138" customFormat="1" ht="45" customHeight="1" x14ac:dyDescent="0.2">
      <c r="A4" s="126" t="s">
        <v>67</v>
      </c>
      <c r="B4" s="114" t="s">
        <v>38</v>
      </c>
      <c r="C4" s="114" t="s">
        <v>21</v>
      </c>
      <c r="D4" s="114" t="s">
        <v>68</v>
      </c>
      <c r="E4" s="115" t="s">
        <v>123</v>
      </c>
      <c r="F4" s="127" t="s">
        <v>124</v>
      </c>
    </row>
    <row r="5" spans="1:34" ht="39" customHeight="1" x14ac:dyDescent="0.2">
      <c r="A5" s="128">
        <v>1</v>
      </c>
      <c r="B5" s="93" t="s">
        <v>99</v>
      </c>
      <c r="C5" s="116" t="s">
        <v>100</v>
      </c>
      <c r="D5" s="132">
        <v>1</v>
      </c>
      <c r="E5" s="105"/>
      <c r="F5" s="88">
        <f>D5*E5</f>
        <v>0</v>
      </c>
      <c r="G5" s="142"/>
    </row>
    <row r="6" spans="1:34" ht="39" customHeight="1" x14ac:dyDescent="0.2">
      <c r="A6" s="128">
        <v>2</v>
      </c>
      <c r="B6" s="93" t="s">
        <v>101</v>
      </c>
      <c r="C6" s="116" t="s">
        <v>100</v>
      </c>
      <c r="D6" s="132">
        <v>1</v>
      </c>
      <c r="E6" s="105"/>
      <c r="F6" s="88">
        <f t="shared" ref="F6:F20" si="0">D6*E6</f>
        <v>0</v>
      </c>
      <c r="G6" s="142"/>
    </row>
    <row r="7" spans="1:34" ht="42" customHeight="1" x14ac:dyDescent="0.2">
      <c r="A7" s="128">
        <v>3</v>
      </c>
      <c r="B7" s="93" t="s">
        <v>102</v>
      </c>
      <c r="C7" s="116" t="s">
        <v>86</v>
      </c>
      <c r="D7" s="132">
        <v>2</v>
      </c>
      <c r="E7" s="105"/>
      <c r="F7" s="88">
        <f t="shared" si="0"/>
        <v>0</v>
      </c>
      <c r="G7" s="142"/>
    </row>
    <row r="8" spans="1:34" ht="28" customHeight="1" x14ac:dyDescent="0.2">
      <c r="A8" s="128">
        <v>4</v>
      </c>
      <c r="B8" s="93" t="s">
        <v>103</v>
      </c>
      <c r="C8" s="116" t="s">
        <v>100</v>
      </c>
      <c r="D8" s="132">
        <v>3</v>
      </c>
      <c r="E8" s="105"/>
      <c r="F8" s="88">
        <f t="shared" si="0"/>
        <v>0</v>
      </c>
      <c r="G8" s="142"/>
    </row>
    <row r="9" spans="1:34" ht="28" customHeight="1" x14ac:dyDescent="0.2">
      <c r="A9" s="128">
        <v>5</v>
      </c>
      <c r="B9" s="93" t="s">
        <v>104</v>
      </c>
      <c r="C9" s="116" t="s">
        <v>86</v>
      </c>
      <c r="D9" s="132">
        <v>1</v>
      </c>
      <c r="E9" s="105"/>
      <c r="F9" s="88">
        <f t="shared" si="0"/>
        <v>0</v>
      </c>
      <c r="G9" s="142"/>
    </row>
    <row r="10" spans="1:34" ht="28" customHeight="1" x14ac:dyDescent="0.2">
      <c r="A10" s="128">
        <v>6</v>
      </c>
      <c r="B10" s="93" t="s">
        <v>105</v>
      </c>
      <c r="C10" s="116" t="s">
        <v>100</v>
      </c>
      <c r="D10" s="132">
        <v>1</v>
      </c>
      <c r="E10" s="105"/>
      <c r="F10" s="88">
        <f t="shared" si="0"/>
        <v>0</v>
      </c>
      <c r="G10" s="142"/>
    </row>
    <row r="11" spans="1:34" ht="28" customHeight="1" x14ac:dyDescent="0.2">
      <c r="A11" s="128">
        <v>7</v>
      </c>
      <c r="B11" s="93" t="s">
        <v>106</v>
      </c>
      <c r="C11" s="116" t="s">
        <v>100</v>
      </c>
      <c r="D11" s="132">
        <v>1</v>
      </c>
      <c r="E11" s="105"/>
      <c r="F11" s="88">
        <f t="shared" si="0"/>
        <v>0</v>
      </c>
      <c r="G11" s="142"/>
    </row>
    <row r="12" spans="1:34" ht="28" customHeight="1" x14ac:dyDescent="0.2">
      <c r="A12" s="128">
        <v>8</v>
      </c>
      <c r="B12" s="93" t="s">
        <v>107</v>
      </c>
      <c r="C12" s="116" t="s">
        <v>100</v>
      </c>
      <c r="D12" s="132">
        <v>1</v>
      </c>
      <c r="E12" s="105"/>
      <c r="F12" s="88">
        <f t="shared" si="0"/>
        <v>0</v>
      </c>
      <c r="G12" s="142"/>
    </row>
    <row r="13" spans="1:34" ht="28" customHeight="1" x14ac:dyDescent="0.2">
      <c r="A13" s="128">
        <v>9</v>
      </c>
      <c r="B13" s="93" t="s">
        <v>108</v>
      </c>
      <c r="C13" s="116" t="s">
        <v>100</v>
      </c>
      <c r="D13" s="132">
        <v>1</v>
      </c>
      <c r="E13" s="105"/>
      <c r="F13" s="88">
        <f t="shared" si="0"/>
        <v>0</v>
      </c>
      <c r="G13" s="142"/>
    </row>
    <row r="14" spans="1:34" ht="28" customHeight="1" x14ac:dyDescent="0.2">
      <c r="A14" s="128">
        <v>10</v>
      </c>
      <c r="B14" s="93" t="s">
        <v>109</v>
      </c>
      <c r="C14" s="116" t="s">
        <v>100</v>
      </c>
      <c r="D14" s="132">
        <v>6</v>
      </c>
      <c r="E14" s="105"/>
      <c r="F14" s="88">
        <f t="shared" si="0"/>
        <v>0</v>
      </c>
      <c r="G14" s="142"/>
    </row>
    <row r="15" spans="1:34" ht="28" customHeight="1" x14ac:dyDescent="0.2">
      <c r="A15" s="128">
        <v>11</v>
      </c>
      <c r="B15" s="93" t="s">
        <v>110</v>
      </c>
      <c r="C15" s="116" t="s">
        <v>100</v>
      </c>
      <c r="D15" s="132">
        <v>6</v>
      </c>
      <c r="E15" s="105"/>
      <c r="F15" s="88">
        <f t="shared" si="0"/>
        <v>0</v>
      </c>
      <c r="G15" s="142"/>
    </row>
    <row r="16" spans="1:34" ht="28" customHeight="1" x14ac:dyDescent="0.2">
      <c r="A16" s="128">
        <v>12</v>
      </c>
      <c r="B16" s="93" t="s">
        <v>111</v>
      </c>
      <c r="C16" s="116" t="s">
        <v>86</v>
      </c>
      <c r="D16" s="132">
        <v>3</v>
      </c>
      <c r="E16" s="105"/>
      <c r="F16" s="88">
        <f t="shared" si="0"/>
        <v>0</v>
      </c>
      <c r="G16" s="142"/>
    </row>
    <row r="17" spans="1:9" ht="28" customHeight="1" x14ac:dyDescent="0.2">
      <c r="A17" s="128">
        <v>13</v>
      </c>
      <c r="B17" s="93" t="s">
        <v>112</v>
      </c>
      <c r="C17" s="116" t="s">
        <v>86</v>
      </c>
      <c r="D17" s="132">
        <v>3</v>
      </c>
      <c r="E17" s="105"/>
      <c r="F17" s="88">
        <f t="shared" si="0"/>
        <v>0</v>
      </c>
      <c r="G17" s="142"/>
    </row>
    <row r="18" spans="1:9" ht="28" customHeight="1" x14ac:dyDescent="0.2">
      <c r="A18" s="128">
        <v>14</v>
      </c>
      <c r="B18" s="93" t="s">
        <v>113</v>
      </c>
      <c r="C18" s="116" t="s">
        <v>100</v>
      </c>
      <c r="D18" s="132">
        <v>6</v>
      </c>
      <c r="E18" s="105"/>
      <c r="F18" s="88">
        <f t="shared" si="0"/>
        <v>0</v>
      </c>
      <c r="G18" s="142"/>
      <c r="I18" s="143"/>
    </row>
    <row r="19" spans="1:9" ht="28" customHeight="1" x14ac:dyDescent="0.2">
      <c r="A19" s="128">
        <v>15</v>
      </c>
      <c r="B19" s="93" t="s">
        <v>114</v>
      </c>
      <c r="C19" s="116" t="s">
        <v>100</v>
      </c>
      <c r="D19" s="132">
        <v>6</v>
      </c>
      <c r="E19" s="105"/>
      <c r="F19" s="88">
        <f t="shared" si="0"/>
        <v>0</v>
      </c>
      <c r="G19" s="142"/>
    </row>
    <row r="20" spans="1:9" ht="31.75" customHeight="1" x14ac:dyDescent="0.2">
      <c r="A20" s="128">
        <v>16</v>
      </c>
      <c r="B20" s="93" t="s">
        <v>115</v>
      </c>
      <c r="C20" s="116" t="s">
        <v>100</v>
      </c>
      <c r="D20" s="132">
        <v>1</v>
      </c>
      <c r="E20" s="105"/>
      <c r="F20" s="88">
        <f t="shared" si="0"/>
        <v>0</v>
      </c>
      <c r="G20" s="142"/>
    </row>
    <row r="21" spans="1:9" ht="28" customHeight="1" x14ac:dyDescent="0.2">
      <c r="A21" s="131" t="s">
        <v>53</v>
      </c>
      <c r="B21" s="13"/>
      <c r="C21" s="13"/>
      <c r="D21" s="13"/>
      <c r="E21" s="95"/>
      <c r="F21" s="88">
        <f>SUM(F5:F20)</f>
        <v>0</v>
      </c>
    </row>
    <row r="22" spans="1:9" s="102" customFormat="1" ht="57" customHeight="1" x14ac:dyDescent="0.2">
      <c r="A22" s="100" t="s">
        <v>54</v>
      </c>
      <c r="B22" s="101"/>
      <c r="C22" s="59"/>
      <c r="D22" s="59"/>
      <c r="E22" s="59"/>
      <c r="F22" s="60"/>
    </row>
    <row r="23" spans="1:9" s="102" customFormat="1" ht="48" customHeight="1" x14ac:dyDescent="0.2">
      <c r="A23" s="100" t="s">
        <v>55</v>
      </c>
      <c r="B23" s="101"/>
      <c r="C23" s="61"/>
      <c r="D23" s="61"/>
      <c r="E23" s="61"/>
      <c r="F23" s="62"/>
    </row>
    <row r="24" spans="1:9" s="102" customFormat="1" ht="122" customHeight="1" thickBot="1" x14ac:dyDescent="0.25">
      <c r="A24" s="103" t="s">
        <v>56</v>
      </c>
      <c r="B24" s="104"/>
      <c r="C24" s="63"/>
      <c r="D24" s="63"/>
      <c r="E24" s="63"/>
      <c r="F24" s="64"/>
    </row>
  </sheetData>
  <sheetProtection algorithmName="SHA-512" hashValue="12qlcX2h2d48pFEzP/3fZ7jC/NK29+uJHTOi9AhK70WN+yy6pua9b9KET5dyvcE2PeVQbR9aZmlCUuao3axIWA==" saltValue="Xf+Hlcc2N6DcOhiN0Feh7Q==" spinCount="100000" sheet="1" objects="1" scenarios="1"/>
  <mergeCells count="9">
    <mergeCell ref="A2:F2"/>
    <mergeCell ref="A3:F3"/>
    <mergeCell ref="A21:E21"/>
    <mergeCell ref="A22:B22"/>
    <mergeCell ref="C22:F22"/>
    <mergeCell ref="A23:B23"/>
    <mergeCell ref="C23:F23"/>
    <mergeCell ref="A24:B24"/>
    <mergeCell ref="C24:F24"/>
  </mergeCells>
  <printOptions horizontalCentered="1"/>
  <pageMargins left="0" right="0" top="0" bottom="0" header="0.3" footer="0.3"/>
  <pageSetup scale="9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
  <sheetViews>
    <sheetView view="pageBreakPreview" zoomScale="80" zoomScaleNormal="100" zoomScaleSheetLayoutView="80" workbookViewId="0">
      <selection activeCell="A2" sqref="A2:F2"/>
    </sheetView>
  </sheetViews>
  <sheetFormatPr baseColWidth="10" defaultColWidth="8.83203125" defaultRowHeight="30" customHeight="1" x14ac:dyDescent="0.2"/>
  <cols>
    <col min="1" max="1" width="8.83203125" style="78" customWidth="1"/>
    <col min="2" max="2" width="42.1640625" style="78" customWidth="1"/>
    <col min="3" max="3" width="8.83203125" style="144" customWidth="1"/>
    <col min="4" max="4" width="10.6640625" style="144" customWidth="1"/>
    <col min="5" max="5" width="13.83203125" style="78" customWidth="1"/>
    <col min="6" max="6" width="15.6640625" style="78" customWidth="1"/>
    <col min="7" max="16384" width="8.83203125" style="78"/>
  </cols>
  <sheetData>
    <row r="1" spans="1:6" ht="5" customHeight="1" thickBot="1" x14ac:dyDescent="0.25"/>
    <row r="2" spans="1:6" ht="28" customHeight="1" x14ac:dyDescent="0.2">
      <c r="A2" s="120" t="s">
        <v>64</v>
      </c>
      <c r="B2" s="121"/>
      <c r="C2" s="122"/>
      <c r="D2" s="122"/>
      <c r="E2" s="121"/>
      <c r="F2" s="140"/>
    </row>
    <row r="3" spans="1:6" ht="14.5" customHeight="1" x14ac:dyDescent="0.2">
      <c r="A3" s="149" t="s">
        <v>65</v>
      </c>
      <c r="B3" s="110"/>
      <c r="C3" s="110"/>
      <c r="D3" s="110"/>
      <c r="E3" s="110"/>
      <c r="F3" s="150"/>
    </row>
    <row r="4" spans="1:6" ht="48" customHeight="1" x14ac:dyDescent="0.2">
      <c r="A4" s="151" t="s">
        <v>66</v>
      </c>
      <c r="B4" s="13"/>
      <c r="C4" s="110"/>
      <c r="D4" s="110"/>
      <c r="E4" s="13"/>
      <c r="F4" s="14"/>
    </row>
    <row r="5" spans="1:6" s="8" customFormat="1" ht="34" customHeight="1" x14ac:dyDescent="0.2">
      <c r="A5" s="126" t="s">
        <v>67</v>
      </c>
      <c r="B5" s="114" t="s">
        <v>38</v>
      </c>
      <c r="C5" s="114" t="s">
        <v>21</v>
      </c>
      <c r="D5" s="114" t="s">
        <v>68</v>
      </c>
      <c r="E5" s="115" t="s">
        <v>123</v>
      </c>
      <c r="F5" s="127" t="s">
        <v>124</v>
      </c>
    </row>
    <row r="6" spans="1:6" s="8" customFormat="1" ht="18" customHeight="1" x14ac:dyDescent="0.2">
      <c r="A6" s="152" t="s">
        <v>69</v>
      </c>
      <c r="B6" s="145"/>
      <c r="C6" s="146"/>
      <c r="D6" s="146"/>
      <c r="E6" s="145"/>
      <c r="F6" s="153"/>
    </row>
    <row r="7" spans="1:6" ht="28" customHeight="1" x14ac:dyDescent="0.2">
      <c r="A7" s="128">
        <v>1.1000000000000001</v>
      </c>
      <c r="B7" s="85" t="s">
        <v>70</v>
      </c>
      <c r="C7" s="116" t="s">
        <v>40</v>
      </c>
      <c r="D7" s="116">
        <v>4</v>
      </c>
      <c r="E7" s="105"/>
      <c r="F7" s="88">
        <f t="shared" ref="F7:F12" si="0">D7*E7</f>
        <v>0</v>
      </c>
    </row>
    <row r="8" spans="1:6" ht="18" customHeight="1" x14ac:dyDescent="0.2">
      <c r="A8" s="128">
        <v>1.2</v>
      </c>
      <c r="B8" s="85" t="s">
        <v>71</v>
      </c>
      <c r="C8" s="116" t="s">
        <v>40</v>
      </c>
      <c r="D8" s="116">
        <v>1</v>
      </c>
      <c r="E8" s="105"/>
      <c r="F8" s="88">
        <f>D8*E8</f>
        <v>0</v>
      </c>
    </row>
    <row r="9" spans="1:6" ht="18" customHeight="1" x14ac:dyDescent="0.2">
      <c r="A9" s="128">
        <v>1.3</v>
      </c>
      <c r="B9" s="93" t="s">
        <v>72</v>
      </c>
      <c r="C9" s="116" t="s">
        <v>40</v>
      </c>
      <c r="D9" s="116">
        <v>6</v>
      </c>
      <c r="E9" s="105"/>
      <c r="F9" s="88">
        <f t="shared" si="0"/>
        <v>0</v>
      </c>
    </row>
    <row r="10" spans="1:6" ht="18" customHeight="1" x14ac:dyDescent="0.2">
      <c r="A10" s="128">
        <v>1.4</v>
      </c>
      <c r="B10" s="93" t="s">
        <v>73</v>
      </c>
      <c r="C10" s="116" t="s">
        <v>40</v>
      </c>
      <c r="D10" s="116">
        <v>3</v>
      </c>
      <c r="E10" s="105"/>
      <c r="F10" s="88">
        <f t="shared" si="0"/>
        <v>0</v>
      </c>
    </row>
    <row r="11" spans="1:6" ht="18" customHeight="1" x14ac:dyDescent="0.2">
      <c r="A11" s="128">
        <v>1.5</v>
      </c>
      <c r="B11" s="93" t="s">
        <v>74</v>
      </c>
      <c r="C11" s="116" t="s">
        <v>75</v>
      </c>
      <c r="D11" s="116">
        <v>20</v>
      </c>
      <c r="E11" s="105"/>
      <c r="F11" s="88">
        <f t="shared" si="0"/>
        <v>0</v>
      </c>
    </row>
    <row r="12" spans="1:6" ht="18" customHeight="1" x14ac:dyDescent="0.2">
      <c r="A12" s="128">
        <v>1.6</v>
      </c>
      <c r="B12" s="93" t="s">
        <v>76</v>
      </c>
      <c r="C12" s="116" t="s">
        <v>77</v>
      </c>
      <c r="D12" s="116">
        <v>100</v>
      </c>
      <c r="E12" s="105"/>
      <c r="F12" s="88">
        <f t="shared" si="0"/>
        <v>0</v>
      </c>
    </row>
    <row r="13" spans="1:6" s="8" customFormat="1" ht="18" customHeight="1" x14ac:dyDescent="0.2">
      <c r="A13" s="152" t="s">
        <v>78</v>
      </c>
      <c r="B13" s="145"/>
      <c r="C13" s="145"/>
      <c r="D13" s="145"/>
      <c r="E13" s="147"/>
      <c r="F13" s="154"/>
    </row>
    <row r="14" spans="1:6" ht="18" customHeight="1" x14ac:dyDescent="0.2">
      <c r="A14" s="128">
        <v>2.1</v>
      </c>
      <c r="B14" s="93" t="s">
        <v>79</v>
      </c>
      <c r="C14" s="116" t="s">
        <v>40</v>
      </c>
      <c r="D14" s="116">
        <v>2</v>
      </c>
      <c r="E14" s="105"/>
      <c r="F14" s="88">
        <f>D14*E14</f>
        <v>0</v>
      </c>
    </row>
    <row r="15" spans="1:6" ht="30" customHeight="1" x14ac:dyDescent="0.2">
      <c r="A15" s="128">
        <v>2.2000000000000002</v>
      </c>
      <c r="B15" s="93" t="s">
        <v>80</v>
      </c>
      <c r="C15" s="116" t="s">
        <v>40</v>
      </c>
      <c r="D15" s="116">
        <v>6</v>
      </c>
      <c r="E15" s="105"/>
      <c r="F15" s="88">
        <f>D15*E15</f>
        <v>0</v>
      </c>
    </row>
    <row r="16" spans="1:6" ht="19" customHeight="1" x14ac:dyDescent="0.2">
      <c r="A16" s="128">
        <v>2.2999999999999998</v>
      </c>
      <c r="B16" s="93" t="s">
        <v>81</v>
      </c>
      <c r="C16" s="116" t="s">
        <v>40</v>
      </c>
      <c r="D16" s="116">
        <v>3</v>
      </c>
      <c r="E16" s="105"/>
      <c r="F16" s="88">
        <f>D16*E16</f>
        <v>0</v>
      </c>
    </row>
    <row r="17" spans="1:6" ht="18" customHeight="1" x14ac:dyDescent="0.2">
      <c r="A17" s="128">
        <v>2.4</v>
      </c>
      <c r="B17" s="93" t="s">
        <v>82</v>
      </c>
      <c r="C17" s="116" t="s">
        <v>40</v>
      </c>
      <c r="D17" s="116">
        <v>3</v>
      </c>
      <c r="E17" s="105"/>
      <c r="F17" s="88">
        <f>D17*E17</f>
        <v>0</v>
      </c>
    </row>
    <row r="18" spans="1:6" s="8" customFormat="1" ht="18" customHeight="1" x14ac:dyDescent="0.2">
      <c r="A18" s="152" t="s">
        <v>83</v>
      </c>
      <c r="B18" s="145"/>
      <c r="C18" s="145"/>
      <c r="D18" s="148"/>
      <c r="E18" s="147"/>
      <c r="F18" s="154"/>
    </row>
    <row r="19" spans="1:6" ht="18" customHeight="1" x14ac:dyDescent="0.2">
      <c r="A19" s="128">
        <v>3.1</v>
      </c>
      <c r="B19" s="93" t="s">
        <v>84</v>
      </c>
      <c r="C19" s="116" t="s">
        <v>40</v>
      </c>
      <c r="D19" s="116">
        <v>2</v>
      </c>
      <c r="E19" s="105"/>
      <c r="F19" s="88">
        <f>E19*D19</f>
        <v>0</v>
      </c>
    </row>
    <row r="20" spans="1:6" ht="18" customHeight="1" x14ac:dyDescent="0.2">
      <c r="A20" s="128">
        <v>3.2</v>
      </c>
      <c r="B20" s="93" t="s">
        <v>85</v>
      </c>
      <c r="C20" s="116" t="s">
        <v>86</v>
      </c>
      <c r="D20" s="116">
        <v>1</v>
      </c>
      <c r="E20" s="105"/>
      <c r="F20" s="88">
        <f>E20*D20</f>
        <v>0</v>
      </c>
    </row>
    <row r="21" spans="1:6" ht="18" customHeight="1" x14ac:dyDescent="0.2">
      <c r="A21" s="128">
        <v>3.3</v>
      </c>
      <c r="B21" s="93" t="s">
        <v>87</v>
      </c>
      <c r="C21" s="116" t="s">
        <v>40</v>
      </c>
      <c r="D21" s="116">
        <v>1</v>
      </c>
      <c r="E21" s="105"/>
      <c r="F21" s="88">
        <f>E21*D21</f>
        <v>0</v>
      </c>
    </row>
    <row r="22" spans="1:6" s="8" customFormat="1" ht="18" customHeight="1" x14ac:dyDescent="0.2">
      <c r="A22" s="152" t="s">
        <v>88</v>
      </c>
      <c r="B22" s="145"/>
      <c r="C22" s="145"/>
      <c r="D22" s="145"/>
      <c r="E22" s="147"/>
      <c r="F22" s="154"/>
    </row>
    <row r="23" spans="1:6" ht="18" customHeight="1" x14ac:dyDescent="0.2">
      <c r="A23" s="128">
        <v>4.0999999999999996</v>
      </c>
      <c r="B23" s="93" t="s">
        <v>89</v>
      </c>
      <c r="C23" s="116" t="s">
        <v>40</v>
      </c>
      <c r="D23" s="116">
        <v>1</v>
      </c>
      <c r="E23" s="105"/>
      <c r="F23" s="88">
        <f t="shared" ref="F23:F26" si="1">E23*D23</f>
        <v>0</v>
      </c>
    </row>
    <row r="24" spans="1:6" ht="18" customHeight="1" x14ac:dyDescent="0.2">
      <c r="A24" s="128">
        <v>4.2</v>
      </c>
      <c r="B24" s="93" t="s">
        <v>90</v>
      </c>
      <c r="C24" s="116" t="s">
        <v>40</v>
      </c>
      <c r="D24" s="116">
        <v>1</v>
      </c>
      <c r="E24" s="105"/>
      <c r="F24" s="88">
        <f t="shared" si="1"/>
        <v>0</v>
      </c>
    </row>
    <row r="25" spans="1:6" ht="28" customHeight="1" x14ac:dyDescent="0.2">
      <c r="A25" s="128">
        <v>4.3</v>
      </c>
      <c r="B25" s="93" t="s">
        <v>91</v>
      </c>
      <c r="C25" s="116" t="s">
        <v>40</v>
      </c>
      <c r="D25" s="116">
        <v>1</v>
      </c>
      <c r="E25" s="105"/>
      <c r="F25" s="88">
        <f t="shared" si="1"/>
        <v>0</v>
      </c>
    </row>
    <row r="26" spans="1:6" ht="18" customHeight="1" x14ac:dyDescent="0.2">
      <c r="A26" s="128">
        <v>4.4000000000000004</v>
      </c>
      <c r="B26" s="93" t="s">
        <v>92</v>
      </c>
      <c r="C26" s="116" t="s">
        <v>86</v>
      </c>
      <c r="D26" s="116">
        <v>1</v>
      </c>
      <c r="E26" s="105"/>
      <c r="F26" s="88">
        <f t="shared" si="1"/>
        <v>0</v>
      </c>
    </row>
    <row r="27" spans="1:6" s="8" customFormat="1" ht="18" customHeight="1" x14ac:dyDescent="0.2">
      <c r="A27" s="152" t="s">
        <v>93</v>
      </c>
      <c r="B27" s="145"/>
      <c r="C27" s="145"/>
      <c r="D27" s="145"/>
      <c r="E27" s="147"/>
      <c r="F27" s="154"/>
    </row>
    <row r="28" spans="1:6" ht="18" customHeight="1" x14ac:dyDescent="0.2">
      <c r="A28" s="128">
        <v>5.0999999999999996</v>
      </c>
      <c r="B28" s="93" t="s">
        <v>94</v>
      </c>
      <c r="C28" s="116" t="s">
        <v>95</v>
      </c>
      <c r="D28" s="116">
        <v>1</v>
      </c>
      <c r="E28" s="105"/>
      <c r="F28" s="88">
        <f t="shared" ref="F28:F29" si="2">D28*E28</f>
        <v>0</v>
      </c>
    </row>
    <row r="29" spans="1:6" ht="18" customHeight="1" x14ac:dyDescent="0.2">
      <c r="A29" s="128">
        <v>5.2</v>
      </c>
      <c r="B29" s="93" t="s">
        <v>96</v>
      </c>
      <c r="C29" s="116" t="s">
        <v>95</v>
      </c>
      <c r="D29" s="116">
        <v>1</v>
      </c>
      <c r="E29" s="105"/>
      <c r="F29" s="88">
        <f t="shared" si="2"/>
        <v>0</v>
      </c>
    </row>
    <row r="30" spans="1:6" s="8" customFormat="1" ht="18" customHeight="1" x14ac:dyDescent="0.2">
      <c r="A30" s="131" t="s">
        <v>53</v>
      </c>
      <c r="B30" s="13"/>
      <c r="C30" s="110"/>
      <c r="D30" s="110"/>
      <c r="E30" s="95"/>
      <c r="F30" s="88">
        <f>SUM(F7:F29)</f>
        <v>0</v>
      </c>
    </row>
    <row r="31" spans="1:6" s="102" customFormat="1" ht="57" customHeight="1" x14ac:dyDescent="0.2">
      <c r="A31" s="100" t="s">
        <v>54</v>
      </c>
      <c r="B31" s="101"/>
      <c r="C31" s="59"/>
      <c r="D31" s="59"/>
      <c r="E31" s="59"/>
      <c r="F31" s="60"/>
    </row>
    <row r="32" spans="1:6" s="102" customFormat="1" ht="48" customHeight="1" x14ac:dyDescent="0.2">
      <c r="A32" s="100" t="s">
        <v>55</v>
      </c>
      <c r="B32" s="101"/>
      <c r="C32" s="61"/>
      <c r="D32" s="61"/>
      <c r="E32" s="61"/>
      <c r="F32" s="62"/>
    </row>
    <row r="33" spans="1:6" s="102" customFormat="1" ht="122" customHeight="1" thickBot="1" x14ac:dyDescent="0.25">
      <c r="A33" s="103" t="s">
        <v>56</v>
      </c>
      <c r="B33" s="104"/>
      <c r="C33" s="63"/>
      <c r="D33" s="63"/>
      <c r="E33" s="63"/>
      <c r="F33" s="64"/>
    </row>
  </sheetData>
  <sheetProtection algorithmName="SHA-512" hashValue="EQU5jYrqYqbxTAkCYhX0M7IHe1r1E0gQROe6hdbVokQwGRFF1cl67w9vTg/0pRF7TonfYfnkINd++o+Hj32EOQ==" saltValue="5YDyCOOitGpI5IGq2jxjaQ==" spinCount="100000" sheet="1" objects="1" scenarios="1"/>
  <mergeCells count="15">
    <mergeCell ref="A18:C18"/>
    <mergeCell ref="A22:D22"/>
    <mergeCell ref="A27:D27"/>
    <mergeCell ref="A2:F2"/>
    <mergeCell ref="A3:F3"/>
    <mergeCell ref="A4:F4"/>
    <mergeCell ref="A6:F6"/>
    <mergeCell ref="A13:D13"/>
    <mergeCell ref="A30:E30"/>
    <mergeCell ref="A31:B31"/>
    <mergeCell ref="C31:F31"/>
    <mergeCell ref="A32:B32"/>
    <mergeCell ref="C32:F32"/>
    <mergeCell ref="A33:B33"/>
    <mergeCell ref="C33:F33"/>
  </mergeCells>
  <printOptions horizontalCentered="1"/>
  <pageMargins left="0" right="0" top="0" bottom="0" header="0.3" footer="0.3"/>
  <pageSetup scale="96" fitToHeight="0" orientation="portrait" r:id="rId1"/>
</worksheet>
</file>

<file path=docMetadata/LabelInfo.xml><?xml version="1.0" encoding="utf-8"?>
<clbl:labelList xmlns:clbl="http://schemas.microsoft.com/office/2020/mipLabelMetadata">
  <clbl:label id="{11067652-e594-4683-81e3-2cbf4d08314b}" enabled="1" method="Standard" siteId="{dd4b51f9-ee38-4f0d-87d3-0fcc190484cf}"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SUMMARY</vt:lpstr>
      <vt:lpstr>Preliminaries</vt:lpstr>
      <vt:lpstr>Municipal HQ</vt:lpstr>
      <vt:lpstr>Burao General Hospital</vt:lpstr>
      <vt:lpstr>Maintenance Tools Kit</vt:lpstr>
      <vt:lpstr>Mandatory Spare Parts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Peter Ireri</cp:lastModifiedBy>
  <cp:lastPrinted>2026-09-28T18:14:32Z</cp:lastPrinted>
  <dcterms:created xsi:type="dcterms:W3CDTF">2026-01-17T06:48:00Z</dcterms:created>
  <dcterms:modified xsi:type="dcterms:W3CDTF">2026-09-28T18:16:56Z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1067652-e594-4683-81e3-2cbf4d08314b_Enabled">
    <vt:lpwstr>true</vt:lpwstr>
  </property>
  <property fmtid="{D5CDD505-2E9C-101B-9397-08002B2CF9AE}" pid="3" name="MSIP_Label_11067652-e594-4683-81e3-2cbf4d08314b_SetDate">
    <vt:lpwstr>2026-01-17T06:48:07Z</vt:lpwstr>
  </property>
  <property fmtid="{D5CDD505-2E9C-101B-9397-08002B2CF9AE}" pid="4" name="MSIP_Label_11067652-e594-4683-81e3-2cbf4d08314b_Method">
    <vt:lpwstr>Standard</vt:lpwstr>
  </property>
  <property fmtid="{D5CDD505-2E9C-101B-9397-08002B2CF9AE}" pid="5" name="MSIP_Label_11067652-e594-4683-81e3-2cbf4d08314b_Name">
    <vt:lpwstr>defa4170-0d19-0005-0004-bc88714345d2</vt:lpwstr>
  </property>
  <property fmtid="{D5CDD505-2E9C-101B-9397-08002B2CF9AE}" pid="6" name="MSIP_Label_11067652-e594-4683-81e3-2cbf4d08314b_SiteId">
    <vt:lpwstr>dd4b51f9-ee38-4f0d-87d3-0fcc190484cf</vt:lpwstr>
  </property>
  <property fmtid="{D5CDD505-2E9C-101B-9397-08002B2CF9AE}" pid="7" name="MSIP_Label_11067652-e594-4683-81e3-2cbf4d08314b_ActionId">
    <vt:lpwstr>acf9173f-bda9-4b1c-81ee-debb508483c7</vt:lpwstr>
  </property>
  <property fmtid="{D5CDD505-2E9C-101B-9397-08002B2CF9AE}" pid="8" name="MSIP_Label_11067652-e594-4683-81e3-2cbf4d08314b_ContentBits">
    <vt:lpwstr>0</vt:lpwstr>
  </property>
  <property fmtid="{D5CDD505-2E9C-101B-9397-08002B2CF9AE}" pid="9" name="ICV">
    <vt:lpwstr>CF7436B9E98B4E2FBD0566A1863FCA0F_13</vt:lpwstr>
  </property>
  <property fmtid="{D5CDD505-2E9C-101B-9397-08002B2CF9AE}" pid="10" name="KSOProductBuildVer">
    <vt:lpwstr>1033-12.1.0.28485</vt:lpwstr>
  </property>
  <property fmtid="{D5CDD505-2E9C-101B-9397-08002B2CF9AE}" pid="11" name="CalculationRule">
    <vt:i4>0</vt:i4>
  </property>
</Properties>
</file>