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nisfoundation-my.sharepoint.com/personal/me3_somalia_nis-foundation_org/Documents/"/>
    </mc:Choice>
  </mc:AlternateContent>
  <xr:revisionPtr revIDLastSave="0" documentId="8_{34C437B4-19B9-45CE-8845-D3FAE4B7BC80}" xr6:coauthVersionLast="47" xr6:coauthVersionMax="47" xr10:uidLastSave="{00000000-0000-0000-0000-000000000000}"/>
  <bookViews>
    <workbookView xWindow="-108" yWindow="-108" windowWidth="23256" windowHeight="12456" xr2:uid="{1824F10E-8B43-7D4E-B65E-A46DC458A1E8}"/>
  </bookViews>
  <sheets>
    <sheet name="BoQ - Blank" sheetId="4" r:id="rId1"/>
  </sheets>
  <externalReferences>
    <externalReference r:id="rId2"/>
    <externalReference r:id="rId3"/>
    <externalReference r:id="rId4"/>
    <externalReference r:id="rId5"/>
    <externalReference r:id="rId6"/>
  </externalReferences>
  <definedNames>
    <definedName name="account_names">'[1]chart of accounts'!$B$3:$B$116</definedName>
    <definedName name="ADK">#REF!</definedName>
    <definedName name="Allowances">#REF!</definedName>
    <definedName name="Allowances1">#REF!</definedName>
    <definedName name="Company_Name">[2]Invoice!$B$2</definedName>
    <definedName name="DME_BeforeCloseCompleted_NRC_20579_2_.xls" hidden="1">"False"</definedName>
    <definedName name="DME_BeforeCloseCompleted_NRC_58752_4_.xls" hidden="1">"False"</definedName>
    <definedName name="DME_Dirty" hidden="1">"True"</definedName>
    <definedName name="DME_Dirty_NRC_20579_2_.xls" hidden="1">"True"</definedName>
    <definedName name="DME_Dirty_NRC_58752_4_.xls" hidden="1">"True"</definedName>
    <definedName name="DME_DocumentFlags" hidden="1">"1"</definedName>
    <definedName name="DME_DocumentFlags_NRC_20579_2_.xls" hidden="1">"1"</definedName>
    <definedName name="DME_DocumentFlags_NRC_58752_4_.xls" hidden="1">"1"</definedName>
    <definedName name="DME_DocumentID" hidden="1">"::ODMA\DME-MSE\NRC-58752"</definedName>
    <definedName name="DME_DocumentID_NRC_20579_2_.xls" hidden="1">"::ODMA\DME-MSE\NRC-20579"</definedName>
    <definedName name="DME_DocumentID_NRC_58752_4_.xls" hidden="1">"::ODMA\DME-MSE\NRC-58752"</definedName>
    <definedName name="DME_DocumentOpened" hidden="1">"True"</definedName>
    <definedName name="DME_DocumentOpened_NRC_20579_2_.xls" hidden="1">"True"</definedName>
    <definedName name="DME_DocumentOpened_NRC_58752_4_.xls" hidden="1">"True"</definedName>
    <definedName name="DME_DocumentTitle" hidden="1">"NRC-58752 - P-info Budgeting Template ECHO"</definedName>
    <definedName name="DME_DocumentTitle_NRC_20579_2_.xls" hidden="1">"NRC-20579 - P-info Budgeting Template"</definedName>
    <definedName name="DME_DocumentTitle_NRC_58752_4_.xls" hidden="1">"NRC-58752 - P-info Budgeting Template ECHO"</definedName>
    <definedName name="DME_LocalFile" hidden="1">"False"</definedName>
    <definedName name="DME_LocalFile_NRC_20579_2_.xls" hidden="1">"False"</definedName>
    <definedName name="DME_LocalFile_NRC_58752_4_.xls" hidden="1">"False"</definedName>
    <definedName name="DME_NextWindowNumber" hidden="1">"2"</definedName>
    <definedName name="DME_NextWindowNumber_NRC_20579_2_.xls" hidden="1">"2"</definedName>
    <definedName name="DME_NextWindowNumber_NRC_58752_4_.xls" hidden="1">"2"</definedName>
    <definedName name="DME_ODMALinks1" hidden="1">"::ODMA\DME-MSE\NRC-61199=M:\DOCUME~1\IRGJ@1~1\LOCALS~1\Temp\13\Dme\NRC-61199.xls"</definedName>
    <definedName name="DME_ODMALinksCount" hidden="1">"1"</definedName>
    <definedName name="DS">#REF!</definedName>
    <definedName name="FF">'[3]National Staff payroll'!#REF!</definedName>
    <definedName name="FU">'[3]National Staff payroll'!#REF!</definedName>
    <definedName name="Increment">'[3]National Staff payroll'!#REF!</definedName>
    <definedName name="Inflation">'[4]Pact Inc. Budget'!$J$2</definedName>
    <definedName name="_xlnm.Print_Area" localSheetId="0">'BoQ - Blank'!$A$1:$F$27</definedName>
    <definedName name="YH">'[3]National Staff payroll'!#REF!</definedName>
    <definedName name="Z_70AE6EEF_728F_4937_9967_754A20797C6A_.wvu.PrintArea">[5]Summary!$B$1:$J$31</definedName>
    <definedName name="Z_70AE6EEF_728F_4937_9967_754A20797C6A_.wvu.PrintTitles">[5]Summary!$B$6:$J$6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F8" i="4" l="1"/>
  <c r="F9" i="4"/>
  <c r="F25" i="4" s="1"/>
  <c r="F27" i="4" s="1"/>
  <c r="F11" i="4"/>
  <c r="F12" i="4"/>
  <c r="F13" i="4"/>
  <c r="F14" i="4"/>
  <c r="F15" i="4"/>
  <c r="F16" i="4"/>
  <c r="F17" i="4"/>
  <c r="F18" i="4"/>
  <c r="F19" i="4"/>
  <c r="F20" i="4"/>
  <c r="F21" i="4"/>
  <c r="F22" i="4"/>
  <c r="F23" i="4"/>
  <c r="F7" i="4"/>
  <c r="D10" i="4"/>
  <c r="F10" i="4" s="1"/>
</calcChain>
</file>

<file path=xl/sharedStrings.xml><?xml version="1.0" encoding="utf-8"?>
<sst xmlns="http://schemas.openxmlformats.org/spreadsheetml/2006/main" count="44" uniqueCount="35">
  <si>
    <t>Pc</t>
  </si>
  <si>
    <t>M</t>
  </si>
  <si>
    <t>Pcs</t>
  </si>
  <si>
    <t>PV Disconnect 1000-40-5</t>
  </si>
  <si>
    <r>
      <rPr>
        <b/>
        <sz val="10"/>
        <color rgb="FF202429"/>
        <rFont val="Arial"/>
        <family val="2"/>
      </rPr>
      <t>Item #</t>
    </r>
  </si>
  <si>
    <r>
      <rPr>
        <b/>
        <sz val="10"/>
        <color rgb="FF202429"/>
        <rFont val="Arial"/>
        <family val="2"/>
      </rPr>
      <t>Description/ Specifications</t>
    </r>
  </si>
  <si>
    <r>
      <rPr>
        <b/>
        <sz val="10"/>
        <color rgb="FF202429"/>
        <rFont val="Arial"/>
        <family val="2"/>
      </rPr>
      <t>Unit(s)</t>
    </r>
  </si>
  <si>
    <r>
      <rPr>
        <b/>
        <sz val="10"/>
        <color rgb="FF202429"/>
        <rFont val="Arial"/>
        <family val="2"/>
      </rPr>
      <t>Quantity Required</t>
    </r>
  </si>
  <si>
    <r>
      <rPr>
        <b/>
        <sz val="10"/>
        <color rgb="FF202429"/>
        <rFont val="Arial"/>
        <family val="2"/>
      </rPr>
      <t>Unit Price (USD)</t>
    </r>
  </si>
  <si>
    <r>
      <rPr>
        <b/>
        <sz val="10"/>
        <color rgb="FF202429"/>
        <rFont val="Arial"/>
        <family val="2"/>
      </rPr>
      <t>Total Price (USD)</t>
    </r>
  </si>
  <si>
    <t>Supply and installation of high efficiency 15kW solar pump Controller, with hybrid power function to mix solar with other available power. It should have Maximum Power Point Tracking (MPPT), multiple analog and digital sensor such as sunesor and water sensor to prevent the pump from dry running. The controller should be from reputable and known brands such as Lorentz, Grudnfos etc with a minimum warranty of 2 years.</t>
  </si>
  <si>
    <t>Lsm</t>
  </si>
  <si>
    <t>4x16 mm² 4 core flexible cable (PUMP CABLE). It should not have joins except at the connection point of the pump.</t>
  </si>
  <si>
    <t>1x6 mm2 flexible cable (PV CABLE) (black and Red)</t>
  </si>
  <si>
    <t>PV Protect 1000-125-4</t>
  </si>
  <si>
    <t>Installation sundries such as grounding rods, conduits, pvc pipes, white board for mounting the controller, etc.</t>
  </si>
  <si>
    <t>Installation charges including the training of at least 2 local operators from the begin of the installation works to the testing of the system.</t>
  </si>
  <si>
    <t>Watt</t>
  </si>
  <si>
    <r>
      <t>Supply and Installation of 1</t>
    </r>
    <r>
      <rPr>
        <b/>
        <sz val="11"/>
        <rFont val="Arial MT"/>
      </rPr>
      <t>00mm HDPE Sunction pipe</t>
    </r>
    <r>
      <rPr>
        <sz val="11"/>
        <rFont val="Arial MT"/>
      </rPr>
      <t xml:space="preserve"> (the diamter of pipe must be equal to the diameter of the outlet of the pump)with sunction pipe from the river to the pump </t>
    </r>
  </si>
  <si>
    <r>
      <t>Supply and Installation of 1</t>
    </r>
    <r>
      <rPr>
        <b/>
        <sz val="11"/>
        <rFont val="Arial MT"/>
      </rPr>
      <t xml:space="preserve">00mm HDPE Discharge pipe </t>
    </r>
    <r>
      <rPr>
        <sz val="11"/>
        <rFont val="Arial MT"/>
      </rPr>
      <t xml:space="preserve">(the diamter of pipe must be equal to the diameter of the outlet of the pump) from the pump to the water canals with associated fittings such as non-return valve (shaboole), flanges etc. </t>
    </r>
  </si>
  <si>
    <t>Unit(s)</t>
  </si>
  <si>
    <t>Unit</t>
  </si>
  <si>
    <t xml:space="preserve">Flanges to connect to inlet and outlet of the surface pump and to the sunction and discharge pipes respectively. </t>
  </si>
  <si>
    <t>Foot Valve of same dimensions as pipe to be connected to end of the suction pipe  to prevent backflow and maintain prime</t>
  </si>
  <si>
    <t>Supply and fabrication of enclosure for the controller, PV disconnect and other accessories. The enclosure will be placed near the PV mounting area, and should have lockable 2 doors. The bidder to consider the sizes of the proposed electronic devices.</t>
  </si>
  <si>
    <t>PCS</t>
  </si>
  <si>
    <t>Manual Changeover Switch 200A</t>
  </si>
  <si>
    <t xml:space="preserve">Supply and installation of High-efficiency Solar PV Modules, preferably LONGI/Jinko/JA solar,Capacity:595W or above,type: Mono, Warranty 20 years for total system capacity of 22.61 kWp </t>
  </si>
  <si>
    <t>Supply and installation of  11kW 3-phase centrifugal AC pump (complete with motor AC drive and the pump end) with a flow rate of 125-140 cubic meters per hour and a head of 15-25 meters. The pump should have a frequency range of 30-50Hz with good efficiency. The pump should be from reputable and known brands such as Lorentz, Grudnfos etc with a minimum warranty of 2 years.</t>
  </si>
  <si>
    <t xml:space="preserve">Total Cost for ONE 22.61 kWp solar PV system and Irrigation Pump of  11kW </t>
  </si>
  <si>
    <t xml:space="preserve">Supply and Installation of Alluminium mounting structure with lower height to be not less than 1M. The structure should have all clamps such as end clamps, middle clamps and rail clamps. The work should be inclusive of the concrete foundation with minimum height of 500mm (200mm below the ground), length 400mm and width 400mm. </t>
  </si>
  <si>
    <t>Supply and 	Construction of reinforced concrete foundation block for surface pump installation dimensions (L:1.2m x W: 1.2m ) H: 1.5m-0.7m depth below the ground, including excavation gravel bedding, blinding, reinforced concrete (C25), steel reinforcement (Y12 bars), formwork, embedded stainless steel anchor bolts (M16), drainage piping, and all skilled and unskilled labor necessary for complete execution as per specifications near riverbank location. Two foundations, one for high water levels and the other for low—so the pump always stays near the suction point</t>
  </si>
  <si>
    <t>Total Farms - 4 Farms</t>
  </si>
  <si>
    <r>
      <rPr>
        <b/>
        <sz val="12"/>
        <color rgb="FF202429"/>
        <rFont val="Arial"/>
        <family val="2"/>
      </rPr>
      <t>GRAND TOTAL</t>
    </r>
    <r>
      <rPr>
        <b/>
        <sz val="12"/>
        <rFont val="Arial"/>
        <family val="2"/>
      </rPr>
      <t xml:space="preserve"> FOR 4 SIMILAR SYSTEMS </t>
    </r>
  </si>
  <si>
    <t>SUPPLY, DELIVERY, AND INSTALLATION OF FOUR (4) SOLAR-POWERED SYSTEMS COMPRISING A 22.61 kWp SOLAR PV SYSTEM INTEGRATED WITH  11 kW SURFACE PUMP FOR IRRIGATION TO SUPPORT FOUR SMALLHOLDER COOPERATIVE FARMS IN IN JOWHAR/BAAREY, HIRSHABELLE STATE OF SOMALIA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</si>
</sst>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_(* \(#,##0\);_(* &quot;-&quot;_);_(@_)"/>
    <numFmt numFmtId="43" formatCode="_(* #,##0.00_);_(* \(#,##0.00\);_(* &quot;-&quot;??_);_(@_)"/>
    <numFmt numFmtId="164" formatCode="_([$$-409]* #,##0.00_);_([$$-409]* \(#,##0.00\);_([$$-409]* &quot;-&quot;??_);_(@_)"/>
    <numFmt numFmtId="165" formatCode="_-* #,##0.00_-;\-* #,##0.00_-;_-* &quot;-&quot;??_-;_-@_-"/>
  </numFmts>
  <fonts count="21">
    <font>
      <sz val="12"/>
      <color theme="1"/>
      <name val="Aptos Narrow"/>
      <family val="2"/>
      <scheme val="minor"/>
    </font>
    <font>
      <sz val="11"/>
      <color theme="1"/>
      <name val="Aptos Narrow"/>
      <family val="2"/>
      <scheme val="minor"/>
    </font>
    <font>
      <sz val="10"/>
      <color theme="1"/>
      <name val="Calibri Light"/>
      <family val="2"/>
    </font>
    <font>
      <sz val="10"/>
      <color theme="1"/>
      <name val="Aptos Narrow"/>
      <family val="2"/>
      <scheme val="minor"/>
    </font>
    <font>
      <b/>
      <sz val="9"/>
      <color theme="1"/>
      <name val="Calibri Light"/>
      <family val="2"/>
    </font>
    <font>
      <sz val="8"/>
      <color theme="1"/>
      <name val="Calibri Light"/>
      <family val="2"/>
    </font>
    <font>
      <sz val="10"/>
      <color rgb="FF000000"/>
      <name val="Times New Roman"/>
      <family val="1"/>
    </font>
    <font>
      <sz val="11"/>
      <color rgb="FF202429"/>
      <name val="Arial MT"/>
      <family val="2"/>
    </font>
    <font>
      <sz val="11"/>
      <name val="Arial MT"/>
    </font>
    <font>
      <sz val="11"/>
      <color rgb="FF000000"/>
      <name val="Times New Roman"/>
      <family val="1"/>
    </font>
    <font>
      <b/>
      <sz val="12"/>
      <name val="Arial"/>
      <family val="2"/>
    </font>
    <font>
      <b/>
      <sz val="12"/>
      <color rgb="FF000000"/>
      <name val="Times New Roman"/>
      <family val="1"/>
    </font>
    <font>
      <b/>
      <sz val="12"/>
      <color rgb="FF202429"/>
      <name val="Arial"/>
      <family val="2"/>
    </font>
    <font>
      <sz val="11"/>
      <color theme="1"/>
      <name val="Calibri Light"/>
      <family val="2"/>
    </font>
    <font>
      <b/>
      <sz val="14"/>
      <color rgb="FF202429"/>
      <name val="Times New Roman"/>
      <family val="1"/>
    </font>
    <font>
      <b/>
      <sz val="14"/>
      <name val="Times New Roman"/>
      <family val="1"/>
    </font>
    <font>
      <sz val="14"/>
      <color rgb="FF000000"/>
      <name val="Times New Roman"/>
      <family val="1"/>
    </font>
    <font>
      <b/>
      <sz val="10"/>
      <name val="Arial"/>
      <family val="2"/>
    </font>
    <font>
      <b/>
      <sz val="10"/>
      <color rgb="FF202429"/>
      <name val="Arial"/>
      <family val="2"/>
    </font>
    <font>
      <b/>
      <sz val="11"/>
      <color rgb="FF000000"/>
      <name val="Times New Roman"/>
      <family val="1"/>
    </font>
    <font>
      <b/>
      <sz val="11"/>
      <name val="Arial MT"/>
    </font>
  </fonts>
  <fills count="6">
    <fill>
      <patternFill patternType="none"/>
    </fill>
    <fill>
      <patternFill patternType="gray125"/>
    </fill>
    <fill>
      <patternFill patternType="solid">
        <fgColor rgb="FFE1EFD9"/>
      </patternFill>
    </fill>
    <fill>
      <patternFill patternType="solid">
        <fgColor theme="3" tint="0.499984740745262"/>
        <bgColor indexed="64"/>
      </patternFill>
    </fill>
    <fill>
      <patternFill patternType="solid">
        <fgColor theme="2" tint="-0.249977111117893"/>
        <bgColor indexed="64"/>
      </patternFill>
    </fill>
    <fill>
      <patternFill patternType="solid">
        <fgColor theme="6"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41" fontId="6" fillId="0" borderId="0" applyFont="0" applyFill="0" applyBorder="0" applyAlignment="0" applyProtection="0"/>
    <xf numFmtId="0" fontId="1" fillId="0" borderId="0"/>
    <xf numFmtId="43" fontId="1" fillId="0" borderId="0" applyFont="0" applyFill="0" applyBorder="0" applyAlignment="0" applyProtection="0"/>
    <xf numFmtId="0" fontId="6" fillId="0" borderId="0"/>
    <xf numFmtId="0" fontId="1" fillId="0" borderId="0"/>
    <xf numFmtId="165" fontId="1" fillId="0" borderId="0" applyFont="0" applyFill="0" applyBorder="0" applyAlignment="0" applyProtection="0"/>
  </cellStyleXfs>
  <cellXfs count="39">
    <xf numFmtId="0" fontId="0" fillId="0" borderId="0" xfId="0"/>
    <xf numFmtId="43" fontId="0" fillId="0" borderId="0" xfId="3" applyFont="1" applyAlignment="1">
      <alignment horizontal="center" vertical="top"/>
    </xf>
    <xf numFmtId="14" fontId="5" fillId="0" borderId="0" xfId="2" applyNumberFormat="1" applyFont="1" applyAlignment="1">
      <alignment horizontal="left" vertical="top"/>
    </xf>
    <xf numFmtId="0" fontId="6" fillId="0" borderId="0" xfId="4" applyAlignment="1">
      <alignment horizontal="left" vertical="top"/>
    </xf>
    <xf numFmtId="0" fontId="8" fillId="0" borderId="1" xfId="4" applyFont="1" applyBorder="1" applyAlignment="1">
      <alignment horizontal="left" vertical="top" wrapText="1"/>
    </xf>
    <xf numFmtId="0" fontId="8" fillId="4" borderId="1" xfId="4" applyFont="1" applyFill="1" applyBorder="1" applyAlignment="1">
      <alignment horizontal="left" vertical="top" wrapText="1"/>
    </xf>
    <xf numFmtId="0" fontId="1" fillId="0" borderId="0" xfId="2" applyAlignment="1">
      <alignment vertical="top"/>
    </xf>
    <xf numFmtId="43" fontId="0" fillId="0" borderId="0" xfId="3" applyFont="1" applyAlignment="1">
      <alignment vertical="top"/>
    </xf>
    <xf numFmtId="0" fontId="4" fillId="0" borderId="0" xfId="2" applyFont="1" applyAlignment="1">
      <alignment vertical="top"/>
    </xf>
    <xf numFmtId="0" fontId="2" fillId="0" borderId="0" xfId="2" applyFont="1" applyAlignment="1">
      <alignment horizontal="left" vertical="top" wrapText="1"/>
    </xf>
    <xf numFmtId="0" fontId="4" fillId="0" borderId="0" xfId="2" applyFont="1" applyAlignment="1">
      <alignment horizontal="left" vertical="top"/>
    </xf>
    <xf numFmtId="0" fontId="3" fillId="0" borderId="0" xfId="2" applyFont="1" applyAlignment="1">
      <alignment vertical="top"/>
    </xf>
    <xf numFmtId="43" fontId="3" fillId="0" borderId="0" xfId="3" applyFont="1" applyBorder="1" applyAlignment="1">
      <alignment vertical="top"/>
    </xf>
    <xf numFmtId="0" fontId="16" fillId="0" borderId="0" xfId="4" applyFont="1" applyAlignment="1">
      <alignment horizontal="left" vertical="top"/>
    </xf>
    <xf numFmtId="0" fontId="17" fillId="3" borderId="1" xfId="4" applyFont="1" applyFill="1" applyBorder="1" applyAlignment="1">
      <alignment horizontal="center" vertical="top" wrapText="1"/>
    </xf>
    <xf numFmtId="0" fontId="17" fillId="3" borderId="1" xfId="4" applyFont="1" applyFill="1" applyBorder="1" applyAlignment="1">
      <alignment horizontal="left" vertical="top" wrapText="1"/>
    </xf>
    <xf numFmtId="164" fontId="17" fillId="3" borderId="1" xfId="1" applyNumberFormat="1" applyFont="1" applyFill="1" applyBorder="1" applyAlignment="1">
      <alignment horizontal="center" vertical="top" wrapText="1"/>
    </xf>
    <xf numFmtId="1" fontId="7" fillId="0" borderId="1" xfId="4" applyNumberFormat="1" applyFont="1" applyBorder="1" applyAlignment="1">
      <alignment horizontal="center" vertical="top" shrinkToFit="1"/>
    </xf>
    <xf numFmtId="164" fontId="9" fillId="0" borderId="1" xfId="1" applyNumberFormat="1" applyFont="1" applyBorder="1" applyAlignment="1">
      <alignment horizontal="left" vertical="top" wrapText="1"/>
    </xf>
    <xf numFmtId="1" fontId="7" fillId="4" borderId="1" xfId="4" applyNumberFormat="1" applyFont="1" applyFill="1" applyBorder="1" applyAlignment="1">
      <alignment horizontal="center" vertical="top" shrinkToFit="1"/>
    </xf>
    <xf numFmtId="2" fontId="7" fillId="4" borderId="1" xfId="4" applyNumberFormat="1" applyFont="1" applyFill="1" applyBorder="1" applyAlignment="1">
      <alignment horizontal="left" vertical="top" shrinkToFit="1"/>
    </xf>
    <xf numFmtId="164" fontId="9" fillId="4" borderId="1" xfId="1" applyNumberFormat="1" applyFont="1" applyFill="1" applyBorder="1" applyAlignment="1">
      <alignment horizontal="left" vertical="top" wrapText="1"/>
    </xf>
    <xf numFmtId="164" fontId="19" fillId="5" borderId="1" xfId="1" applyNumberFormat="1" applyFont="1" applyFill="1" applyBorder="1" applyAlignment="1">
      <alignment horizontal="left" vertical="top" wrapText="1"/>
    </xf>
    <xf numFmtId="0" fontId="9" fillId="5" borderId="1" xfId="1" applyNumberFormat="1" applyFont="1" applyFill="1" applyBorder="1" applyAlignment="1">
      <alignment horizontal="center" vertical="top" wrapText="1"/>
    </xf>
    <xf numFmtId="164" fontId="11" fillId="5" borderId="1" xfId="1" applyNumberFormat="1" applyFont="1" applyFill="1" applyBorder="1" applyAlignment="1">
      <alignment horizontal="left" vertical="top" wrapText="1"/>
    </xf>
    <xf numFmtId="0" fontId="13" fillId="0" borderId="0" xfId="2" applyFont="1" applyAlignment="1">
      <alignment vertical="top"/>
    </xf>
    <xf numFmtId="43" fontId="13" fillId="0" borderId="0" xfId="3" applyFont="1" applyAlignment="1">
      <alignment vertical="top"/>
    </xf>
    <xf numFmtId="164" fontId="6" fillId="0" borderId="0" xfId="4" applyNumberFormat="1" applyAlignment="1">
      <alignment horizontal="left" vertical="top"/>
    </xf>
    <xf numFmtId="0" fontId="1" fillId="0" borderId="0" xfId="2" applyAlignment="1">
      <alignment horizontal="center" vertical="top"/>
    </xf>
    <xf numFmtId="0" fontId="2" fillId="0" borderId="0" xfId="2" applyFont="1" applyAlignment="1">
      <alignment horizontal="center" vertical="top" wrapText="1"/>
    </xf>
    <xf numFmtId="0" fontId="8" fillId="0" borderId="1" xfId="4" applyFont="1" applyBorder="1" applyAlignment="1">
      <alignment horizontal="center" vertical="top" wrapText="1"/>
    </xf>
    <xf numFmtId="0" fontId="8" fillId="4" borderId="1" xfId="4" applyFont="1" applyFill="1" applyBorder="1" applyAlignment="1">
      <alignment horizontal="center" vertical="top" wrapText="1"/>
    </xf>
    <xf numFmtId="0" fontId="13" fillId="0" borderId="0" xfId="2" applyFont="1" applyAlignment="1">
      <alignment horizontal="center" vertical="top"/>
    </xf>
    <xf numFmtId="0" fontId="10" fillId="5" borderId="1" xfId="4" applyFont="1" applyFill="1" applyBorder="1" applyAlignment="1">
      <alignment horizontal="left" vertical="top" wrapText="1"/>
    </xf>
    <xf numFmtId="0" fontId="10" fillId="5" borderId="2" xfId="4" applyFont="1" applyFill="1" applyBorder="1" applyAlignment="1">
      <alignment horizontal="left" vertical="top" wrapText="1"/>
    </xf>
    <xf numFmtId="0" fontId="10" fillId="5" borderId="3" xfId="4" applyFont="1" applyFill="1" applyBorder="1" applyAlignment="1">
      <alignment horizontal="left" vertical="top" wrapText="1"/>
    </xf>
    <xf numFmtId="0" fontId="10" fillId="5" borderId="4" xfId="4" applyFont="1" applyFill="1" applyBorder="1" applyAlignment="1">
      <alignment horizontal="left" vertical="top" wrapText="1"/>
    </xf>
    <xf numFmtId="0" fontId="14" fillId="2" borderId="1" xfId="4" applyFont="1" applyFill="1" applyBorder="1" applyAlignment="1">
      <alignment horizontal="left" vertical="center" wrapText="1"/>
    </xf>
    <xf numFmtId="0" fontId="15" fillId="2" borderId="1" xfId="4" applyFont="1" applyFill="1" applyBorder="1" applyAlignment="1">
      <alignment horizontal="left" vertical="center" wrapText="1"/>
    </xf>
  </cellXfs>
  <cellStyles count="7">
    <cellStyle name="Comma [0]" xfId="1" builtinId="6"/>
    <cellStyle name="Comma 2" xfId="3" xr:uid="{42B1702D-A3FE-4441-81CD-97578B87F878}"/>
    <cellStyle name="Comma 2 2" xfId="6" xr:uid="{508392A6-78C1-D04E-9709-60A301D40F22}"/>
    <cellStyle name="Normal" xfId="0" builtinId="0"/>
    <cellStyle name="Normal 2" xfId="2" xr:uid="{7B6C8E68-82CC-CA40-83E5-39A4DDA2540C}"/>
    <cellStyle name="Normal 3" xfId="4" xr:uid="{82E4EA09-ED7E-AB4F-9681-CA3B9918772D}"/>
    <cellStyle name="Normal 6" xfId="5" xr:uid="{EA289984-F05F-5D44-9AB0-670008CB6783}"/>
  </cellStyles>
  <dxfs count="0"/>
  <tableStyles count="0" defaultTableStyle="TableStyleMedium2" defaultPivotStyle="PivotStyleLight16"/>
  <colors>
    <mruColors>
      <color rgb="FF043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externalLink" Target="externalLinks/externalLink2.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customXml" Target="../customXml/item1.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25400</xdr:colOff>
      <xdr:row>0</xdr:row>
      <xdr:rowOff>76200</xdr:rowOff>
    </xdr:from>
    <xdr:to>
      <xdr:col>1</xdr:col>
      <xdr:colOff>3073363</xdr:colOff>
      <xdr:row>2</xdr:row>
      <xdr:rowOff>146755</xdr:rowOff>
    </xdr:to>
    <xdr:pic>
      <xdr:nvPicPr>
        <xdr:cNvPr id="2" name="Bilde 3" descr="Description: NIS logo (1).jpg">
          <a:extLst>
            <a:ext uri="{FF2B5EF4-FFF2-40B4-BE49-F238E27FC236}">
              <a16:creationId xmlns:a16="http://schemas.microsoft.com/office/drawing/2014/main" id="{ADFFCEE5-B97F-7645-A6DB-D74D1DA3E2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400" y="76200"/>
          <a:ext cx="3594063" cy="4769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NISF%20March%20Financial%20Statement%20sigve.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docs.live.net/Users/seylac/Downloads/invoice%20ahmed.xlsx" TargetMode="External"/><Relationship Id="rId1" Type="http://schemas.openxmlformats.org/officeDocument/2006/relationships/externalLinkPath" Target="https://d.docs.live.net/Users/seylac/Downloads/invoice%20ahmed.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Users/Said/Documents/HR/Payroll/June/CO%20staff%20payroll%20of%20June%202016.xlsx" TargetMode="External"/><Relationship Id="rId1" Type="http://schemas.openxmlformats.org/officeDocument/2006/relationships/externalLinkPath" Target="/Users/Said/Documents/HR/Payroll/June/CO%20staff%20payroll%20of%20June%20201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7.0%20Prime%20Agreement\Budgets\Peace%20II%20Revised%20Budget%20-%20v8%20FINAL%2003-31-2008%20(v%202%202%20million)%20(5).xls" TargetMode="External"/></Relationships>
</file>

<file path=xl/externalLinks/_rels/externalLink5.xml.rels><?xml version="1.0" encoding="UTF-8" standalone="yes"?>
<Relationships xmlns="http://schemas.openxmlformats.org/package/2006/relationships"><Relationship Id="rId2" Type="http://schemas.microsoft.com/office/2019/04/relationships/externalLinkLongPath" Target="file:///C:\C:\Users\Rebekka%20Bernholt\Desktop\deleted%20from%20G%20dRive\proposal%20docs\2014\CHF%20Standard%20Allocation\Health%20Submission\13.3\Macintosh%20HDARC%20Hardrive\ARC\Proposals\OFDA%202013\Full%20Proposal\Final%20Documents\Annex%202%20Detailed%20Budget.Final.xlsx?FC635386" TargetMode="External"/><Relationship Id="rId1" Type="http://schemas.openxmlformats.org/officeDocument/2006/relationships/externalLinkPath" Target="file:///\\FC635386\Annex%202%20Detailed%20Budget.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 of accounts"/>
      <sheetName val="Cash Book"/>
      <sheetName val="Bank"/>
      <sheetName val="Ledger"/>
      <sheetName val="Financial Statement"/>
      <sheetName val="Sheet1"/>
      <sheetName val="chart_of_accounts"/>
      <sheetName val="Cash_Book"/>
      <sheetName val="Financial_Statement"/>
      <sheetName val="chart_of_accounts1"/>
      <sheetName val="Cash_Book1"/>
      <sheetName val="Financial_Statement1"/>
      <sheetName val="chart_of_accounts2"/>
      <sheetName val="Cash_Book2"/>
      <sheetName val="Financial_Statement2"/>
      <sheetName val="chart_of_accounts3"/>
      <sheetName val="Cash_Book3"/>
      <sheetName val="Financial_Statement3"/>
      <sheetName val="Supplier Log"/>
      <sheetName val="chart_of_accounts4"/>
    </sheetNames>
    <sheetDataSet>
      <sheetData sheetId="0" refreshError="1">
        <row r="3">
          <cell r="A3">
            <v>1200</v>
          </cell>
          <cell r="B3" t="str">
            <v>Som. Machinery</v>
          </cell>
        </row>
        <row r="4">
          <cell r="B4" t="str">
            <v>Som. Cars, vehicles</v>
          </cell>
        </row>
        <row r="5">
          <cell r="B5" t="str">
            <v>Som. Inventory/equipment</v>
          </cell>
        </row>
        <row r="6">
          <cell r="B6" t="str">
            <v>Som. Computers</v>
          </cell>
        </row>
        <row r="7">
          <cell r="B7" t="str">
            <v>Myanmar Machinery</v>
          </cell>
        </row>
        <row r="8">
          <cell r="B8" t="str">
            <v>Myanmar Cars,vehicles</v>
          </cell>
        </row>
        <row r="9">
          <cell r="B9" t="str">
            <v>Myanmar Inventory/equipment</v>
          </cell>
        </row>
        <row r="10">
          <cell r="B10" t="str">
            <v>Myanmar Computers</v>
          </cell>
        </row>
        <row r="11">
          <cell r="B11" t="str">
            <v>Receivables from employees</v>
          </cell>
        </row>
        <row r="12">
          <cell r="B12" t="str">
            <v>Other receivables</v>
          </cell>
        </row>
        <row r="13">
          <cell r="B13" t="str">
            <v>Stock</v>
          </cell>
        </row>
        <row r="14">
          <cell r="B14" t="str">
            <v>Advance to contractors</v>
          </cell>
        </row>
        <row r="15">
          <cell r="B15" t="str">
            <v>Other advance</v>
          </cell>
        </row>
        <row r="16">
          <cell r="B16" t="str">
            <v>Client accounts</v>
          </cell>
        </row>
        <row r="17">
          <cell r="B17" t="str">
            <v>Som. Transfer from Oslo</v>
          </cell>
        </row>
        <row r="18">
          <cell r="B18" t="str">
            <v>Oslo Tansfer to Som.</v>
          </cell>
        </row>
        <row r="19">
          <cell r="B19" t="str">
            <v>MM Transfer from Oslo</v>
          </cell>
        </row>
        <row r="20">
          <cell r="B20" t="str">
            <v>Oslo, transfer to MM</v>
          </cell>
        </row>
        <row r="21">
          <cell r="B21" t="str">
            <v>Advance rent</v>
          </cell>
        </row>
        <row r="22">
          <cell r="B22" t="str">
            <v>Advance insurance</v>
          </cell>
        </row>
        <row r="23">
          <cell r="B23" t="str">
            <v>Cash, Som usd</v>
          </cell>
        </row>
        <row r="24">
          <cell r="B24" t="str">
            <v>Cash, Som shillings</v>
          </cell>
        </row>
        <row r="25">
          <cell r="B25" t="str">
            <v>Cash, MM usd</v>
          </cell>
        </row>
        <row r="26">
          <cell r="B26" t="str">
            <v>Cash, MM, mmk</v>
          </cell>
        </row>
        <row r="27">
          <cell r="B27" t="str">
            <v xml:space="preserve">Bank Som, acc no: </v>
          </cell>
        </row>
        <row r="28">
          <cell r="B28" t="str">
            <v xml:space="preserve">Bank MM, acc no: </v>
          </cell>
        </row>
        <row r="29">
          <cell r="B29" t="str">
            <v>Suppliers</v>
          </cell>
        </row>
        <row r="30">
          <cell r="B30" t="str">
            <v>Other short term debt</v>
          </cell>
        </row>
        <row r="31">
          <cell r="B31" t="str">
            <v>Salgsinntekt, konsulent etc</v>
          </cell>
        </row>
        <row r="32">
          <cell r="B32" t="str">
            <v>Grant  MFA</v>
          </cell>
        </row>
        <row r="33">
          <cell r="B33" t="str">
            <v>Grant EU</v>
          </cell>
        </row>
        <row r="34">
          <cell r="B34" t="str">
            <v>Grant ??</v>
          </cell>
        </row>
        <row r="35">
          <cell r="B35" t="str">
            <v>Other project income</v>
          </cell>
        </row>
        <row r="36">
          <cell r="B36" t="str">
            <v>Admin contributions</v>
          </cell>
        </row>
        <row r="37">
          <cell r="B37" t="str">
            <v>Implementing partner (IP) advance</v>
          </cell>
        </row>
        <row r="38">
          <cell r="B38" t="str">
            <v>IP Investments</v>
          </cell>
        </row>
        <row r="39">
          <cell r="B39" t="str">
            <v>IP Project input/primary cost</v>
          </cell>
        </row>
        <row r="40">
          <cell r="B40" t="str">
            <v>IP personnell cost</v>
          </cell>
        </row>
        <row r="41">
          <cell r="B41" t="str">
            <v>IP Transport and travel cost</v>
          </cell>
        </row>
        <row r="42">
          <cell r="B42" t="str">
            <v>IP other operating cost</v>
          </cell>
        </row>
        <row r="43">
          <cell r="B43" t="str">
            <v>Direct project input/primary cost</v>
          </cell>
        </row>
        <row r="44">
          <cell r="B44" t="str">
            <v>Seminars/trainings/consultation meetings</v>
          </cell>
        </row>
        <row r="46">
          <cell r="B46" t="str">
            <v>Consultants, (project input)</v>
          </cell>
        </row>
        <row r="47">
          <cell r="B47" t="str">
            <v>Travel cost, consultants</v>
          </cell>
        </row>
        <row r="48">
          <cell r="B48" t="str">
            <v>insurance and other cost consultants</v>
          </cell>
        </row>
        <row r="49">
          <cell r="B49" t="str">
            <v>Advance to contractors</v>
          </cell>
        </row>
        <row r="50">
          <cell r="B50" t="str">
            <v>Contractor services construction</v>
          </cell>
        </row>
        <row r="51">
          <cell r="B51" t="str">
            <v>Contractor services transportation</v>
          </cell>
        </row>
        <row r="52">
          <cell r="B52" t="str">
            <v>Miscellanous contractor services</v>
          </cell>
        </row>
        <row r="53">
          <cell r="B53" t="str">
            <v>Depreciation on machinery</v>
          </cell>
        </row>
        <row r="54">
          <cell r="B54" t="str">
            <v>Depreciation on cars</v>
          </cell>
        </row>
        <row r="55">
          <cell r="B55" t="str">
            <v xml:space="preserve">Depreciation on inventory </v>
          </cell>
        </row>
        <row r="56">
          <cell r="B56" t="str">
            <v>Depreciation on Tools and equipm</v>
          </cell>
        </row>
        <row r="57">
          <cell r="B57" t="str">
            <v>Deprectiation on Computers</v>
          </cell>
        </row>
        <row r="58">
          <cell r="B58" t="str">
            <v>Depreciation other assets</v>
          </cell>
        </row>
        <row r="59">
          <cell r="B59" t="str">
            <v>Office rent</v>
          </cell>
        </row>
        <row r="60">
          <cell r="B60" t="str">
            <v>Warehouse rent</v>
          </cell>
        </row>
        <row r="61">
          <cell r="B61" t="str">
            <v>Garbage collection, water a.s.o.</v>
          </cell>
        </row>
        <row r="62">
          <cell r="B62" t="str">
            <v>electricity</v>
          </cell>
        </row>
        <row r="63">
          <cell r="B63" t="str">
            <v>Cleaning</v>
          </cell>
        </row>
        <row r="64">
          <cell r="B64" t="str">
            <v>Security/guard/alarm cost</v>
          </cell>
        </row>
        <row r="65">
          <cell r="B65" t="str">
            <v>Other cost premises</v>
          </cell>
        </row>
        <row r="66">
          <cell r="B66" t="str">
            <v>Rent office machines</v>
          </cell>
        </row>
        <row r="67">
          <cell r="B67" t="str">
            <v>Rent  vehicles</v>
          </cell>
        </row>
        <row r="68">
          <cell r="B68" t="str">
            <v>Other rent cost</v>
          </cell>
        </row>
        <row r="69">
          <cell r="B69" t="str">
            <v>Office furniture etc</v>
          </cell>
        </row>
        <row r="70">
          <cell r="B70" t="str">
            <v>Communication equipment</v>
          </cell>
        </row>
        <row r="71">
          <cell r="B71" t="str">
            <v>Office machines</v>
          </cell>
        </row>
        <row r="72">
          <cell r="B72" t="str">
            <v>Other operational materials</v>
          </cell>
        </row>
        <row r="73">
          <cell r="B73" t="str">
            <v xml:space="preserve">Repair and maintenance </v>
          </cell>
        </row>
        <row r="74">
          <cell r="B74" t="str">
            <v>Audit- and accounting fee</v>
          </cell>
        </row>
        <row r="75">
          <cell r="B75" t="str">
            <v>Economic- and legal assistance</v>
          </cell>
        </row>
        <row r="76">
          <cell r="B76" t="str">
            <v>Other external services</v>
          </cell>
        </row>
        <row r="77">
          <cell r="B77" t="str">
            <v>Office/accomodation supplies</v>
          </cell>
        </row>
        <row r="78">
          <cell r="B78" t="str">
            <v>Newspapers, periodicals, books a.s.o.</v>
          </cell>
        </row>
        <row r="79">
          <cell r="B79" t="str">
            <v>Internal meetings</v>
          </cell>
        </row>
        <row r="80">
          <cell r="B80" t="str">
            <v>Mobile phones</v>
          </cell>
        </row>
        <row r="81">
          <cell r="B81" t="str">
            <v>Sattelite phones</v>
          </cell>
        </row>
        <row r="82">
          <cell r="B82" t="str">
            <v>Internet</v>
          </cell>
        </row>
        <row r="83">
          <cell r="B83" t="str">
            <v>Postage</v>
          </cell>
        </row>
        <row r="84">
          <cell r="B84" t="str">
            <v>Fuel</v>
          </cell>
        </row>
        <row r="85">
          <cell r="B85" t="str">
            <v>Maintenance cars/transportation</v>
          </cell>
        </row>
        <row r="86">
          <cell r="B86" t="str">
            <v>Insurance cars/transportation</v>
          </cell>
        </row>
        <row r="87">
          <cell r="B87" t="str">
            <v>Rent cars from car pool</v>
          </cell>
        </row>
        <row r="88">
          <cell r="B88" t="str">
            <v>Other transport cost</v>
          </cell>
        </row>
        <row r="89">
          <cell r="B89" t="str">
            <v>Car allowance Norway</v>
          </cell>
        </row>
        <row r="90">
          <cell r="B90" t="str">
            <v>Car allowance</v>
          </cell>
        </row>
        <row r="91">
          <cell r="B91" t="str">
            <v xml:space="preserve">Travel expenses </v>
          </cell>
        </row>
        <row r="92">
          <cell r="B92" t="str">
            <v>Per diem</v>
          </cell>
        </row>
        <row r="93">
          <cell r="B93" t="str">
            <v>Other allowance</v>
          </cell>
        </row>
        <row r="94">
          <cell r="B94" t="str">
            <v>Meeting cost</v>
          </cell>
        </row>
        <row r="95">
          <cell r="B95" t="str">
            <v>Advertising</v>
          </cell>
        </row>
        <row r="96">
          <cell r="B96" t="str">
            <v>Image-building cost</v>
          </cell>
        </row>
        <row r="97">
          <cell r="B97" t="str">
            <v>Representation</v>
          </cell>
        </row>
        <row r="98">
          <cell r="B98" t="str">
            <v>Subscription</v>
          </cell>
        </row>
        <row r="99">
          <cell r="B99" t="str">
            <v xml:space="preserve">Insurance </v>
          </cell>
        </row>
        <row r="100">
          <cell r="B100" t="str">
            <v>Bank and creditcard fees</v>
          </cell>
        </row>
        <row r="101">
          <cell r="B101" t="str">
            <v>Miscellanous cost</v>
          </cell>
        </row>
        <row r="102">
          <cell r="B102" t="str">
            <v>Interest income</v>
          </cell>
        </row>
        <row r="103">
          <cell r="B103" t="str">
            <v>Profit on exchange</v>
          </cell>
        </row>
        <row r="104">
          <cell r="B104" t="str">
            <v>Other financial income</v>
          </cell>
        </row>
        <row r="105">
          <cell r="B105" t="str">
            <v>Interest expenses</v>
          </cell>
        </row>
        <row r="106">
          <cell r="B106" t="str">
            <v>Loss on exchange</v>
          </cell>
        </row>
        <row r="107">
          <cell r="B107" t="str">
            <v>Other financial expense</v>
          </cell>
        </row>
      </sheetData>
      <sheetData sheetId="1"/>
      <sheetData sheetId="2"/>
      <sheetData sheetId="3"/>
      <sheetData sheetId="4"/>
      <sheetData sheetId="5"/>
      <sheetData sheetId="6" refreshError="1"/>
      <sheetData sheetId="7" refreshError="1"/>
      <sheetData sheetId="8" refreshError="1"/>
      <sheetData sheetId="9">
        <row r="3">
          <cell r="A3">
            <v>1200</v>
          </cell>
        </row>
      </sheetData>
      <sheetData sheetId="10"/>
      <sheetData sheetId="11"/>
      <sheetData sheetId="12">
        <row r="3">
          <cell r="A3">
            <v>1200</v>
          </cell>
        </row>
      </sheetData>
      <sheetData sheetId="13"/>
      <sheetData sheetId="14"/>
      <sheetData sheetId="15">
        <row r="3">
          <cell r="A3">
            <v>1200</v>
          </cell>
        </row>
      </sheetData>
      <sheetData sheetId="16"/>
      <sheetData sheetId="17"/>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oice"/>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National Staff payroll"/>
      <sheetName val="MoWHR payroll"/>
      <sheetName val="Casual workers Mogadishu"/>
      <sheetName val="casual workers barawe"/>
      <sheetName val="kismayo casual workers"/>
      <sheetName val="Barawe Casual workers"/>
      <sheetName val="National Staff payroll (2)"/>
    </sheetNames>
    <sheetDataSet>
      <sheetData sheetId="0"/>
      <sheetData sheetId="1"/>
      <sheetData sheetId="2"/>
      <sheetData sheetId="3"/>
      <sheetData sheetId="4"/>
      <sheetData sheetId="5"/>
      <sheetData sheetId="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Pact Inc. Budget"/>
      <sheetName val="Pact Travel"/>
      <sheetName val="PK Detail Budget"/>
      <sheetName val="Pact Kenya Travel"/>
      <sheetName val="PK Program"/>
      <sheetName val="PK Workshops"/>
      <sheetName val="SF424"/>
      <sheetName val="SF424A1"/>
      <sheetName val="SF424A2"/>
      <sheetName val="Pact_Inc__Budget"/>
      <sheetName val="Pact_Travel"/>
      <sheetName val="PK_Detail_Budget"/>
      <sheetName val="Pact_Kenya_Travel"/>
      <sheetName val="PK_Program"/>
      <sheetName val="PK_Workshops"/>
      <sheetName val="Pact_Inc__Budget1"/>
      <sheetName val="Pact_Travel1"/>
      <sheetName val="PK_Detail_Budget1"/>
      <sheetName val="Pact_Kenya_Travel1"/>
      <sheetName val="PK_Program1"/>
      <sheetName val="PK_Workshops1"/>
    </sheetNames>
    <sheetDataSet>
      <sheetData sheetId="0"/>
      <sheetData sheetId="1">
        <row r="2">
          <cell r="J2">
            <v>1.0349999999999999</v>
          </cell>
        </row>
      </sheetData>
      <sheetData sheetId="2"/>
      <sheetData sheetId="3"/>
      <sheetData sheetId="4"/>
      <sheetData sheetId="5"/>
      <sheetData sheetId="6"/>
      <sheetData sheetId="7"/>
      <sheetData sheetId="8"/>
      <sheetData sheetId="9"/>
      <sheetData sheetId="10">
        <row r="2">
          <cell r="J2">
            <v>1.0349999999999999</v>
          </cell>
        </row>
      </sheetData>
      <sheetData sheetId="11"/>
      <sheetData sheetId="12"/>
      <sheetData sheetId="13"/>
      <sheetData sheetId="14"/>
      <sheetData sheetId="15"/>
      <sheetData sheetId="16">
        <row r="2">
          <cell r="J2">
            <v>1.0349999999999999</v>
          </cell>
        </row>
      </sheetData>
      <sheetData sheetId="17"/>
      <sheetData sheetId="18"/>
      <sheetData sheetId="19"/>
      <sheetData sheetId="20"/>
      <sheetData sheetId="2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RC Detailed Budget"/>
      <sheetName val="Field and KRT-NYL PerDiem"/>
      <sheetName val="HQ Position Detail"/>
      <sheetName val="HQ &amp; regional support "/>
      <sheetName val="Travel and transportation"/>
      <sheetName val="Benefits and allowances"/>
      <sheetName val="Events &amp; Trainings"/>
      <sheetName val="Wells BOQs"/>
      <sheetName val="Latrines BoQ"/>
      <sheetName val="Water pan &amp; Borehole BoQ"/>
      <sheetName val="Rx BoQ"/>
      <sheetName val="Medical Equip BOQ"/>
      <sheetName val="Lab Equip &amp; Supplies BOQ"/>
      <sheetName val="MCH Rehab BOQ"/>
      <sheetName val="Pipeline Feb 2013 (Est.)"/>
    </sheetNames>
    <sheetDataSet>
      <sheetData sheetId="0">
        <row r="2">
          <cell r="D2" t="str">
            <v>ARC Somalia</v>
          </cell>
        </row>
        <row r="3">
          <cell r="D3" t="str">
            <v>OFDA Budget Summary 04/01/2013 - 03/31/2014</v>
          </cell>
        </row>
        <row r="4">
          <cell r="D4" t="str">
            <v>Responding to Emergency Needs of IDPs &amp; Returns in South Central Somalia</v>
          </cell>
        </row>
        <row r="6">
          <cell r="D6" t="str">
            <v>Sector 1:                 HEALTH</v>
          </cell>
          <cell r="E6" t="str">
            <v>Sector 2:                 WASH</v>
          </cell>
          <cell r="F6" t="str">
            <v>Sector 3:                 Protection</v>
          </cell>
          <cell r="G6" t="str">
            <v>Sector 4:                 AGRICULTURE</v>
          </cell>
          <cell r="H6" t="str">
            <v>Total Requested from OFDA</v>
          </cell>
          <cell r="I6" t="str">
            <v>Total Other Contributing</v>
          </cell>
          <cell r="J6" t="str">
            <v>Total Project Budget</v>
          </cell>
        </row>
        <row r="9">
          <cell r="B9" t="str">
            <v>I</v>
          </cell>
          <cell r="C9" t="str">
            <v>Personnel</v>
          </cell>
          <cell r="D9">
            <v>555095.50373500772</v>
          </cell>
          <cell r="E9">
            <v>525833.30775984901</v>
          </cell>
          <cell r="F9">
            <v>49229.809428220076</v>
          </cell>
          <cell r="G9" t="e">
            <v>#REF!</v>
          </cell>
          <cell r="H9">
            <v>1130158.620923077</v>
          </cell>
          <cell r="I9">
            <v>163950</v>
          </cell>
          <cell r="J9">
            <v>1294108.620923077</v>
          </cell>
        </row>
        <row r="11">
          <cell r="B11" t="str">
            <v>II</v>
          </cell>
          <cell r="C11" t="str">
            <v>Allowances &amp; Benefits</v>
          </cell>
          <cell r="D11">
            <v>85194.994133097163</v>
          </cell>
          <cell r="E11">
            <v>138536.92384221914</v>
          </cell>
          <cell r="F11">
            <v>9616.6545108375703</v>
          </cell>
          <cell r="G11">
            <v>0</v>
          </cell>
          <cell r="H11">
            <v>233348.57248615386</v>
          </cell>
          <cell r="I11">
            <v>3360</v>
          </cell>
          <cell r="J11">
            <v>236708.57248615386</v>
          </cell>
        </row>
        <row r="13">
          <cell r="B13" t="str">
            <v>III</v>
          </cell>
          <cell r="C13" t="str">
            <v>Transportation</v>
          </cell>
          <cell r="D13">
            <v>75786.987737827614</v>
          </cell>
          <cell r="E13">
            <v>123238.4162391506</v>
          </cell>
          <cell r="F13">
            <v>8554.6960230217974</v>
          </cell>
          <cell r="G13">
            <v>0</v>
          </cell>
          <cell r="H13">
            <v>207580.1</v>
          </cell>
          <cell r="I13">
            <v>19132.025000000001</v>
          </cell>
          <cell r="J13">
            <v>226712.125</v>
          </cell>
        </row>
        <row r="15">
          <cell r="B15" t="str">
            <v>III</v>
          </cell>
          <cell r="C15" t="str">
            <v>Non-expendable Equipment</v>
          </cell>
          <cell r="D15">
            <v>0</v>
          </cell>
          <cell r="E15">
            <v>0</v>
          </cell>
          <cell r="F15">
            <v>0</v>
          </cell>
          <cell r="H15">
            <v>0</v>
          </cell>
          <cell r="I15">
            <v>0</v>
          </cell>
          <cell r="J15">
            <v>0</v>
          </cell>
        </row>
        <row r="17">
          <cell r="B17" t="str">
            <v>IV</v>
          </cell>
          <cell r="C17" t="str">
            <v>Expendable Equipment</v>
          </cell>
          <cell r="D17">
            <v>0</v>
          </cell>
          <cell r="E17">
            <v>0</v>
          </cell>
          <cell r="F17">
            <v>0</v>
          </cell>
          <cell r="G17">
            <v>0</v>
          </cell>
          <cell r="H17">
            <v>0</v>
          </cell>
          <cell r="I17">
            <v>0</v>
          </cell>
          <cell r="J17">
            <v>0</v>
          </cell>
        </row>
        <row r="19">
          <cell r="B19" t="str">
            <v>V</v>
          </cell>
          <cell r="C19" t="str">
            <v>Contracts/Subawards</v>
          </cell>
          <cell r="D19">
            <v>2336.6243754680568</v>
          </cell>
          <cell r="E19">
            <v>3799.6217553154843</v>
          </cell>
          <cell r="F19">
            <v>263.75386921645912</v>
          </cell>
          <cell r="G19">
            <v>0</v>
          </cell>
          <cell r="H19">
            <v>6400</v>
          </cell>
          <cell r="I19">
            <v>0</v>
          </cell>
          <cell r="J19">
            <v>0</v>
          </cell>
        </row>
        <row r="21">
          <cell r="B21" t="str">
            <v>VI</v>
          </cell>
          <cell r="C21" t="str">
            <v>Program Supplies &amp; Materials</v>
          </cell>
          <cell r="D21">
            <v>120235.29267600065</v>
          </cell>
          <cell r="E21">
            <v>231276.07269780413</v>
          </cell>
          <cell r="F21">
            <v>15123.634626195215</v>
          </cell>
          <cell r="G21" t="e">
            <v>#REF!</v>
          </cell>
          <cell r="H21">
            <v>366635</v>
          </cell>
          <cell r="I21">
            <v>21605.75</v>
          </cell>
          <cell r="J21">
            <v>388240.75</v>
          </cell>
        </row>
        <row r="23">
          <cell r="B23" t="str">
            <v>VII</v>
          </cell>
          <cell r="C23" t="str">
            <v>Other Direct Costs</v>
          </cell>
          <cell r="D23">
            <v>86674.160427518218</v>
          </cell>
          <cell r="E23">
            <v>140942.8194862337</v>
          </cell>
          <cell r="F23">
            <v>9784.5200862480306</v>
          </cell>
          <cell r="G23">
            <v>0</v>
          </cell>
          <cell r="H23">
            <v>237400</v>
          </cell>
          <cell r="I23">
            <v>77200</v>
          </cell>
          <cell r="J23">
            <v>314601</v>
          </cell>
        </row>
        <row r="25">
          <cell r="B25" t="str">
            <v>VIII</v>
          </cell>
          <cell r="C25" t="str">
            <v>Total Direct Costs</v>
          </cell>
          <cell r="D25">
            <v>925323.56308491947</v>
          </cell>
          <cell r="E25">
            <v>1163627.161780572</v>
          </cell>
          <cell r="F25">
            <v>92573.068543739151</v>
          </cell>
          <cell r="G25" t="e">
            <v>#REF!</v>
          </cell>
          <cell r="H25">
            <v>2181522.2934092311</v>
          </cell>
          <cell r="I25">
            <v>285247.77500000002</v>
          </cell>
          <cell r="J25">
            <v>2468371.0684092306</v>
          </cell>
        </row>
        <row r="27">
          <cell r="B27" t="str">
            <v>IX</v>
          </cell>
          <cell r="C27" t="str">
            <v>Indirect Cost</v>
          </cell>
          <cell r="D27">
            <v>135559.90199194069</v>
          </cell>
          <cell r="E27">
            <v>170471.37920085379</v>
          </cell>
          <cell r="F27">
            <v>13561.954541657786</v>
          </cell>
          <cell r="G27" t="e">
            <v>#REF!</v>
          </cell>
          <cell r="H27">
            <v>319593.01598445233</v>
          </cell>
          <cell r="I27">
            <v>41788.799037500001</v>
          </cell>
          <cell r="J27">
            <v>361616.36152195226</v>
          </cell>
        </row>
        <row r="29">
          <cell r="C29" t="str">
            <v>TOTAL</v>
          </cell>
          <cell r="D29">
            <v>1060883.46507686</v>
          </cell>
          <cell r="E29">
            <v>1334098.5409814259</v>
          </cell>
          <cell r="F29">
            <v>106135.02308539694</v>
          </cell>
          <cell r="G29" t="e">
            <v>#REF!</v>
          </cell>
          <cell r="H29">
            <v>2501115.3093936834</v>
          </cell>
          <cell r="I29">
            <v>327036.57403750002</v>
          </cell>
          <cell r="J29">
            <v>2829987.4299311829</v>
          </cell>
        </row>
      </sheetData>
      <sheetData sheetId="1">
        <row r="7">
          <cell r="G7" t="str">
            <v>Unit type</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82F2B-9FD2-2349-838D-0F1CC5E32428}">
  <sheetPr>
    <pageSetUpPr fitToPage="1"/>
  </sheetPr>
  <dimension ref="A1:K31"/>
  <sheetViews>
    <sheetView tabSelected="1" zoomScale="136" zoomScaleNormal="117" zoomScaleSheetLayoutView="100" zoomScalePageLayoutView="63" workbookViewId="0">
      <selection activeCell="E30" sqref="E30"/>
    </sheetView>
  </sheetViews>
  <sheetFormatPr defaultColWidth="8.796875" defaultRowHeight="15.6"/>
  <cols>
    <col min="1" max="1" width="7.19921875" style="6" customWidth="1"/>
    <col min="2" max="2" width="73" style="6" customWidth="1"/>
    <col min="3" max="3" width="7.19921875" style="28" customWidth="1"/>
    <col min="4" max="4" width="9.19921875" style="6" customWidth="1"/>
    <col min="5" max="5" width="11" style="7" customWidth="1"/>
    <col min="6" max="6" width="16" style="7" customWidth="1"/>
    <col min="7" max="10" width="8.796875" style="6"/>
    <col min="11" max="11" width="11.19921875" style="7" bestFit="1" customWidth="1"/>
    <col min="12" max="12" width="9.19921875" style="6" bestFit="1" customWidth="1"/>
    <col min="13" max="16384" width="8.796875" style="6"/>
  </cols>
  <sheetData>
    <row r="1" spans="1:11">
      <c r="E1" s="6"/>
      <c r="F1" s="1"/>
    </row>
    <row r="4" spans="1:11" s="11" customFormat="1" ht="13.8">
      <c r="A4" s="8"/>
      <c r="B4" s="9"/>
      <c r="C4" s="29"/>
      <c r="D4" s="10"/>
      <c r="E4" s="10"/>
      <c r="F4" s="2"/>
      <c r="K4" s="12"/>
    </row>
    <row r="5" spans="1:11" s="13" customFormat="1" ht="59.55" customHeight="1">
      <c r="A5" s="37" t="s">
        <v>34</v>
      </c>
      <c r="B5" s="38"/>
      <c r="C5" s="38"/>
      <c r="D5" s="38"/>
      <c r="E5" s="38"/>
      <c r="F5" s="38"/>
    </row>
    <row r="6" spans="1:11" s="3" customFormat="1" ht="46.05" customHeight="1">
      <c r="A6" s="14" t="s">
        <v>4</v>
      </c>
      <c r="B6" s="15" t="s">
        <v>5</v>
      </c>
      <c r="C6" s="14" t="s">
        <v>6</v>
      </c>
      <c r="D6" s="14" t="s">
        <v>7</v>
      </c>
      <c r="E6" s="16" t="s">
        <v>8</v>
      </c>
      <c r="F6" s="16" t="s">
        <v>9</v>
      </c>
    </row>
    <row r="7" spans="1:11" s="3" customFormat="1" ht="75" customHeight="1">
      <c r="A7" s="17">
        <v>1</v>
      </c>
      <c r="B7" s="4" t="s">
        <v>28</v>
      </c>
      <c r="C7" s="30" t="s">
        <v>0</v>
      </c>
      <c r="D7" s="17">
        <v>1</v>
      </c>
      <c r="E7" s="18"/>
      <c r="F7" s="18">
        <f>D7*E7</f>
        <v>0</v>
      </c>
    </row>
    <row r="8" spans="1:11" s="3" customFormat="1" ht="87" customHeight="1">
      <c r="A8" s="17">
        <v>2</v>
      </c>
      <c r="B8" s="4" t="s">
        <v>10</v>
      </c>
      <c r="C8" s="30" t="s">
        <v>2</v>
      </c>
      <c r="D8" s="17">
        <v>1</v>
      </c>
      <c r="E8" s="18"/>
      <c r="F8" s="18">
        <f t="shared" ref="F8:F23" si="0">D8*E8</f>
        <v>0</v>
      </c>
      <c r="J8" s="27"/>
    </row>
    <row r="9" spans="1:11" s="3" customFormat="1" ht="41.4">
      <c r="A9" s="17">
        <v>3</v>
      </c>
      <c r="B9" s="4" t="s">
        <v>27</v>
      </c>
      <c r="C9" s="30" t="s">
        <v>17</v>
      </c>
      <c r="D9" s="17">
        <v>22610</v>
      </c>
      <c r="E9" s="18"/>
      <c r="F9" s="18">
        <f t="shared" si="0"/>
        <v>0</v>
      </c>
    </row>
    <row r="10" spans="1:11" s="3" customFormat="1" ht="55.2">
      <c r="A10" s="17">
        <v>4</v>
      </c>
      <c r="B10" s="4" t="s">
        <v>30</v>
      </c>
      <c r="C10" s="30" t="s">
        <v>25</v>
      </c>
      <c r="D10" s="17">
        <f>D9</f>
        <v>22610</v>
      </c>
      <c r="E10" s="18"/>
      <c r="F10" s="18">
        <f t="shared" si="0"/>
        <v>0</v>
      </c>
    </row>
    <row r="11" spans="1:11" s="3" customFormat="1" ht="43.05" customHeight="1">
      <c r="A11" s="17">
        <v>5</v>
      </c>
      <c r="B11" s="4" t="s">
        <v>18</v>
      </c>
      <c r="C11" s="30" t="s">
        <v>1</v>
      </c>
      <c r="D11" s="17">
        <v>20</v>
      </c>
      <c r="E11" s="18"/>
      <c r="F11" s="18">
        <f t="shared" si="0"/>
        <v>0</v>
      </c>
    </row>
    <row r="12" spans="1:11" s="3" customFormat="1" ht="49.05" customHeight="1">
      <c r="A12" s="17">
        <v>6</v>
      </c>
      <c r="B12" s="4" t="s">
        <v>19</v>
      </c>
      <c r="C12" s="30" t="s">
        <v>1</v>
      </c>
      <c r="D12" s="17">
        <v>50</v>
      </c>
      <c r="E12" s="18"/>
      <c r="F12" s="18">
        <f t="shared" si="0"/>
        <v>0</v>
      </c>
    </row>
    <row r="13" spans="1:11" s="3" customFormat="1" ht="102" customHeight="1">
      <c r="A13" s="17">
        <v>7</v>
      </c>
      <c r="B13" s="4" t="s">
        <v>31</v>
      </c>
      <c r="C13" s="30" t="s">
        <v>11</v>
      </c>
      <c r="D13" s="17">
        <v>2</v>
      </c>
      <c r="E13" s="18"/>
      <c r="F13" s="18">
        <f t="shared" si="0"/>
        <v>0</v>
      </c>
    </row>
    <row r="14" spans="1:11" s="3" customFormat="1" ht="41.4">
      <c r="A14" s="17">
        <v>8</v>
      </c>
      <c r="B14" s="4" t="s">
        <v>24</v>
      </c>
      <c r="C14" s="30" t="s">
        <v>11</v>
      </c>
      <c r="D14" s="17">
        <v>1</v>
      </c>
      <c r="E14" s="18"/>
      <c r="F14" s="18">
        <f t="shared" si="0"/>
        <v>0</v>
      </c>
    </row>
    <row r="15" spans="1:11" s="3" customFormat="1" ht="27.6">
      <c r="A15" s="17">
        <v>9</v>
      </c>
      <c r="B15" s="4" t="s">
        <v>23</v>
      </c>
      <c r="C15" s="30" t="s">
        <v>21</v>
      </c>
      <c r="D15" s="17">
        <v>1</v>
      </c>
      <c r="E15" s="18"/>
      <c r="F15" s="18">
        <f t="shared" si="0"/>
        <v>0</v>
      </c>
    </row>
    <row r="16" spans="1:11" s="3" customFormat="1" ht="27.6">
      <c r="A16" s="17">
        <v>10</v>
      </c>
      <c r="B16" s="4" t="s">
        <v>22</v>
      </c>
      <c r="C16" s="30" t="s">
        <v>20</v>
      </c>
      <c r="D16" s="17">
        <v>2</v>
      </c>
      <c r="E16" s="18"/>
      <c r="F16" s="18">
        <f t="shared" si="0"/>
        <v>0</v>
      </c>
    </row>
    <row r="17" spans="1:11" s="3" customFormat="1" ht="13.8">
      <c r="A17" s="17">
        <v>11</v>
      </c>
      <c r="B17" s="4" t="s">
        <v>13</v>
      </c>
      <c r="C17" s="30" t="s">
        <v>1</v>
      </c>
      <c r="D17" s="17">
        <v>150</v>
      </c>
      <c r="E17" s="18"/>
      <c r="F17" s="18">
        <f t="shared" si="0"/>
        <v>0</v>
      </c>
    </row>
    <row r="18" spans="1:11" s="3" customFormat="1" ht="27.6">
      <c r="A18" s="17">
        <v>12</v>
      </c>
      <c r="B18" s="4" t="s">
        <v>12</v>
      </c>
      <c r="C18" s="30" t="s">
        <v>1</v>
      </c>
      <c r="D18" s="17">
        <v>50</v>
      </c>
      <c r="E18" s="18"/>
      <c r="F18" s="18">
        <f t="shared" si="0"/>
        <v>0</v>
      </c>
    </row>
    <row r="19" spans="1:11" s="3" customFormat="1" ht="13.8">
      <c r="A19" s="17">
        <v>13</v>
      </c>
      <c r="B19" s="4" t="s">
        <v>3</v>
      </c>
      <c r="C19" s="30" t="s">
        <v>0</v>
      </c>
      <c r="D19" s="17">
        <v>1</v>
      </c>
      <c r="E19" s="18"/>
      <c r="F19" s="18">
        <f t="shared" si="0"/>
        <v>0</v>
      </c>
    </row>
    <row r="20" spans="1:11" s="3" customFormat="1" ht="13.8">
      <c r="A20" s="17">
        <v>14</v>
      </c>
      <c r="B20" s="4" t="s">
        <v>14</v>
      </c>
      <c r="C20" s="30" t="s">
        <v>0</v>
      </c>
      <c r="D20" s="17">
        <v>1</v>
      </c>
      <c r="E20" s="18"/>
      <c r="F20" s="18">
        <f t="shared" si="0"/>
        <v>0</v>
      </c>
    </row>
    <row r="21" spans="1:11" s="3" customFormat="1" ht="13.8">
      <c r="A21" s="17">
        <v>15</v>
      </c>
      <c r="B21" s="4" t="s">
        <v>26</v>
      </c>
      <c r="C21" s="30" t="s">
        <v>0</v>
      </c>
      <c r="D21" s="17">
        <v>1</v>
      </c>
      <c r="E21" s="18"/>
      <c r="F21" s="18">
        <f t="shared" si="0"/>
        <v>0</v>
      </c>
    </row>
    <row r="22" spans="1:11" s="3" customFormat="1" ht="27.6">
      <c r="A22" s="17">
        <v>16</v>
      </c>
      <c r="B22" s="4" t="s">
        <v>15</v>
      </c>
      <c r="C22" s="30" t="s">
        <v>11</v>
      </c>
      <c r="D22" s="17">
        <v>1</v>
      </c>
      <c r="E22" s="18"/>
      <c r="F22" s="18">
        <f t="shared" si="0"/>
        <v>0</v>
      </c>
    </row>
    <row r="23" spans="1:11" s="3" customFormat="1" ht="27.6">
      <c r="A23" s="17">
        <v>17</v>
      </c>
      <c r="B23" s="4" t="s">
        <v>16</v>
      </c>
      <c r="C23" s="30" t="s">
        <v>2</v>
      </c>
      <c r="D23" s="17">
        <v>1</v>
      </c>
      <c r="E23" s="18"/>
      <c r="F23" s="18">
        <f t="shared" si="0"/>
        <v>0</v>
      </c>
    </row>
    <row r="24" spans="1:11" s="3" customFormat="1" ht="13.8">
      <c r="A24" s="19"/>
      <c r="B24" s="5"/>
      <c r="C24" s="31"/>
      <c r="D24" s="20"/>
      <c r="E24" s="21"/>
      <c r="F24" s="21"/>
    </row>
    <row r="25" spans="1:11" s="3" customFormat="1">
      <c r="A25" s="33" t="s">
        <v>29</v>
      </c>
      <c r="B25" s="33"/>
      <c r="C25" s="33"/>
      <c r="D25" s="33"/>
      <c r="E25" s="33"/>
      <c r="F25" s="22">
        <f>SUM(F7:F23)</f>
        <v>0</v>
      </c>
    </row>
    <row r="26" spans="1:11" s="3" customFormat="1">
      <c r="A26" s="34" t="s">
        <v>32</v>
      </c>
      <c r="B26" s="35"/>
      <c r="C26" s="35"/>
      <c r="D26" s="35"/>
      <c r="E26" s="36"/>
      <c r="F26" s="23">
        <v>4</v>
      </c>
    </row>
    <row r="27" spans="1:11" s="3" customFormat="1">
      <c r="A27" s="33" t="s">
        <v>33</v>
      </c>
      <c r="B27" s="33"/>
      <c r="C27" s="33"/>
      <c r="D27" s="33"/>
      <c r="E27" s="33"/>
      <c r="F27" s="24">
        <f>F25*F26</f>
        <v>0</v>
      </c>
    </row>
    <row r="29" spans="1:11" s="25" customFormat="1" ht="14.4">
      <c r="C29" s="32"/>
      <c r="E29" s="26"/>
      <c r="F29" s="26"/>
      <c r="K29" s="26"/>
    </row>
    <row r="30" spans="1:11" s="25" customFormat="1" ht="14.4">
      <c r="C30" s="32"/>
      <c r="E30" s="26"/>
      <c r="F30" s="26"/>
      <c r="K30" s="26"/>
    </row>
    <row r="31" spans="1:11" s="25" customFormat="1" ht="14.4">
      <c r="C31" s="32"/>
      <c r="E31" s="26"/>
      <c r="F31" s="26"/>
      <c r="K31" s="26"/>
    </row>
  </sheetData>
  <mergeCells count="4">
    <mergeCell ref="A5:F5"/>
    <mergeCell ref="A25:E25"/>
    <mergeCell ref="A26:E26"/>
    <mergeCell ref="A27:E27"/>
  </mergeCells>
  <pageMargins left="0.25" right="0.25" top="0.75" bottom="0.75" header="0.3" footer="0.3"/>
  <pageSetup paperSize="9" scale="73"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A72FAFBFD6A85409876F2155B5CD277" ma:contentTypeVersion="18" ma:contentTypeDescription="Create a new document." ma:contentTypeScope="" ma:versionID="e6cbd478ebe499d08ca1ff616ca6b9da">
  <xsd:schema xmlns:xsd="http://www.w3.org/2001/XMLSchema" xmlns:xs="http://www.w3.org/2001/XMLSchema" xmlns:p="http://schemas.microsoft.com/office/2006/metadata/properties" xmlns:ns3="36b528b1-af73-41d2-9671-5bfeb53e3aee" xmlns:ns4="c655489e-aeae-4036-ba56-a15edabb6f90" targetNamespace="http://schemas.microsoft.com/office/2006/metadata/properties" ma:root="true" ma:fieldsID="1086deb0270bfbc72541fdda2467bf26" ns3:_="" ns4:_="">
    <xsd:import namespace="36b528b1-af73-41d2-9671-5bfeb53e3aee"/>
    <xsd:import namespace="c655489e-aeae-4036-ba56-a15edabb6f90"/>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LengthInSeconds" minOccurs="0"/>
                <xsd:element ref="ns3:MediaServiceSearchProperties" minOccurs="0"/>
                <xsd:element ref="ns3:_activity" minOccurs="0"/>
                <xsd:element ref="ns3:MediaServiceAutoTags" minOccurs="0"/>
                <xsd:element ref="ns3:MediaServiceObjectDetectorVersions" minOccurs="0"/>
                <xsd:element ref="ns3:MediaServiceSystemTags" minOccurs="0"/>
                <xsd:element ref="ns3:MediaServiceGenerationTime" minOccurs="0"/>
                <xsd:element ref="ns3:MediaServiceEventHashCode"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b528b1-af73-41d2-9671-5bfeb53e3ae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_activity" ma:index="18" nillable="true" ma:displayName="_activity" ma:hidden="true" ma:internalName="_activity">
      <xsd:simpleType>
        <xsd:restriction base="dms:Note"/>
      </xsd:simpleType>
    </xsd:element>
    <xsd:element name="MediaServiceAutoTags" ma:index="19" nillable="true" ma:displayName="Tags" ma:internalName="MediaServiceAutoTags"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ServiceOCR" ma:index="24" nillable="true" ma:displayName="Extracted Text" ma:internalName="MediaServiceOCR" ma:readOnly="true">
      <xsd:simpleType>
        <xsd:restriction base="dms:Note">
          <xsd:maxLength value="255"/>
        </xsd:restriction>
      </xsd:simpleType>
    </xsd:element>
    <xsd:element name="MediaServiceLocation" ma:index="25"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655489e-aeae-4036-ba56-a15edabb6f90"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36b528b1-af73-41d2-9671-5bfeb53e3aee" xsi:nil="true"/>
  </documentManagement>
</p:properties>
</file>

<file path=customXml/itemProps1.xml><?xml version="1.0" encoding="utf-8"?>
<ds:datastoreItem xmlns:ds="http://schemas.openxmlformats.org/officeDocument/2006/customXml" ds:itemID="{2CD73B1E-D20C-472D-B62A-2748DE0239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b528b1-af73-41d2-9671-5bfeb53e3aee"/>
    <ds:schemaRef ds:uri="c655489e-aeae-4036-ba56-a15edabb6f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2FEACB8-FB94-45C8-841F-39CA7FE53474}">
  <ds:schemaRefs>
    <ds:schemaRef ds:uri="http://schemas.microsoft.com/sharepoint/v3/contenttype/forms"/>
  </ds:schemaRefs>
</ds:datastoreItem>
</file>

<file path=customXml/itemProps3.xml><?xml version="1.0" encoding="utf-8"?>
<ds:datastoreItem xmlns:ds="http://schemas.openxmlformats.org/officeDocument/2006/customXml" ds:itemID="{E177408B-262F-46C9-8242-135F75650C93}">
  <ds:schemaRefs>
    <ds:schemaRef ds:uri="http://www.w3.org/XML/1998/namespace"/>
    <ds:schemaRef ds:uri="36b528b1-af73-41d2-9671-5bfeb53e3aee"/>
    <ds:schemaRef ds:uri="http://schemas.microsoft.com/office/2006/documentManagement/types"/>
    <ds:schemaRef ds:uri="http://purl.org/dc/dcmitype/"/>
    <ds:schemaRef ds:uri="http://schemas.microsoft.com/office/2006/metadata/properties"/>
    <ds:schemaRef ds:uri="http://purl.org/dc/elements/1.1/"/>
    <ds:schemaRef ds:uri="http://purl.org/dc/terms/"/>
    <ds:schemaRef ds:uri="http://schemas.microsoft.com/office/infopath/2007/PartnerControls"/>
    <ds:schemaRef ds:uri="http://schemas.openxmlformats.org/package/2006/metadata/core-properties"/>
    <ds:schemaRef ds:uri="c655489e-aeae-4036-ba56-a15edabb6f9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BoQ - Blank</vt:lpstr>
      <vt:lpstr>'BoQ - Blank'!Print_Area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Abdirahman Hussein Elmi</dc:creator>
  <cp:lastModifiedBy>Ahlam Mohamed</cp:lastModifiedBy>
  <cp:lastPrinted>2024-12-26T08:19:58Z</cp:lastPrinted>
  <dcterms:created xsi:type="dcterms:W3CDTF">2024-12-25T03:48:04Z</dcterms:created>
  <dcterms:modified xsi:type="dcterms:W3CDTF">2026-05-20T07:24:44Z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0x0101000A72FAFBFD6A85409876F2155B5CD277</vt:lpwstr>
  </property>
</Properties>
</file>