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bdihakim  Abdullahi\Desktop\Water catchment\"/>
    </mc:Choice>
  </mc:AlternateContent>
  <bookViews>
    <workbookView xWindow="30" yWindow="390" windowWidth="20460" windowHeight="10770"/>
  </bookViews>
  <sheets>
    <sheet name="Sheet1"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9" i="1" l="1"/>
  <c r="F19" i="1"/>
  <c r="F18" i="1"/>
  <c r="F17" i="1"/>
  <c r="F16" i="1"/>
  <c r="F15" i="1"/>
  <c r="F20" i="1" l="1"/>
  <c r="F14" i="1"/>
  <c r="F13" i="1"/>
  <c r="F12" i="1"/>
  <c r="F11" i="1"/>
  <c r="F10" i="1"/>
  <c r="F9" i="1"/>
  <c r="F8" i="1"/>
  <c r="F21" i="1" l="1"/>
  <c r="F22" i="1" s="1"/>
</calcChain>
</file>

<file path=xl/sharedStrings.xml><?xml version="1.0" encoding="utf-8"?>
<sst xmlns="http://schemas.openxmlformats.org/spreadsheetml/2006/main" count="36" uniqueCount="28">
  <si>
    <t>LS</t>
  </si>
  <si>
    <t>Cm</t>
  </si>
  <si>
    <t>m</t>
  </si>
  <si>
    <t>Lm</t>
  </si>
  <si>
    <t>Notes: The contractor is reminded to visit the site before filling the Request for Quotationto ascertain the extent of the conditions of site.  All quantified works in the Request for Quotationare provisional and payment shall be  made based on the actual work executed at the site and agreed upon by all parties. The contractor is advised to constantly seek the  Engineer instructions at each phase of the work and if required, before filling the tender. All unit rate shall be deemed to include all elements of supplying and construction work that is labour and other overheads eg security, profit and overheads, cost of materials, wastages, transport etc.</t>
  </si>
  <si>
    <t>Excavate fence post footings 300mm wide x 300mm wide x 700mm depth, to install fence posts every 3m.
Cast mass concrete footings into 300mm wide x 300mm wide x 700mm depth; 1:3:6 mix proportion (1 cement : 3 clean coarse sand: 6 crushed clean stone aggregate of 25mm maximum size).
Supply and install steel rounded pipe fence (8cm diameter), 1.5mm thick, 3m c/c, 2.7m total length with 2m height from ground level and 0.7m embedded in concrete footing.
Supply and fix 2m high chain link galvanized fence BRC 7cm x 7cm, 1.5mm thickness fastened with gauge 12 strainer wire, 1.5mm thick on the GI steel post.
Install one chain link galvanized door of 1m wide x 2m high to allow access to the access point of the RWC.
See drawing.</t>
  </si>
  <si>
    <t>Mobilization/Demobilization: This includes preliminary works and site clearing upon arrival. It also covers the complete establishment of the site, including provision and maintenance of all required tools, machinery, equipment, construction materials, and consumables. This phase concludes with post-works site cleaning and the demobilization of all tools, machinery, and equipment. The provision of essential personal protective equipment (PPE) such as helmets, overalls, dust masks, and closed safety shoes for all site personnel will be maintained throughout the construction period</t>
  </si>
  <si>
    <t>Excavate in normal soil to create silt trap - 10m x 5m x 2.2m depth</t>
  </si>
  <si>
    <t>Excavate in normal soil to create an inflow channel - 150x2x1m</t>
  </si>
  <si>
    <t>ITEM</t>
  </si>
  <si>
    <t>DESCRIPTION</t>
  </si>
  <si>
    <t>UNIT</t>
  </si>
  <si>
    <t xml:space="preserve">QUANTITY </t>
  </si>
  <si>
    <t>RATE (USD)</t>
  </si>
  <si>
    <t>AMOUNT (USD)</t>
  </si>
  <si>
    <r>
      <t>layers of Gabion wire (rock &amp; stone filled)
- Construct 0.5m (high) &amp; 1m (length) 2 layers of rocks using Gabion wire at the silt trap inlet (layers spaced 8m).
- Locations of Gabions as instructed by an enginee</t>
    </r>
    <r>
      <rPr>
        <sz val="10"/>
        <rFont val="Arial"/>
        <family val="2"/>
      </rPr>
      <t xml:space="preserve">r.
</t>
    </r>
  </si>
  <si>
    <t xml:space="preserve">BILL OF QUANTITY FOR EXCAVATION OF TWO RWC IN DOLOW AND BELETHAWA </t>
  </si>
  <si>
    <t>TOTAL TWO RWC</t>
  </si>
  <si>
    <t>Provide for riprap arrangement between the silt trap and the pan and also between the silt trap and the spillway to exceeding 6m wide and 300mm thick</t>
  </si>
  <si>
    <r>
      <t>Excavation and compaction of soil/silt by bulldozer 
- Excavate 2.5m of silt to increase average depth from 0.2m to 2.7m below inlet level, an RWC of 70m x 50m with internal embankments of 1:3 slope and external embankments 1:2 slope as per drawings.
- Remove all excavated material or use to build compacted embankments.  
- Compact RWC embankments.
Under the engineer's instruction, special attention must be given to depth and compaction to maintain the sealed base layer</t>
    </r>
    <r>
      <rPr>
        <sz val="11"/>
        <rFont val="Arial"/>
        <family val="2"/>
      </rPr>
      <t>.</t>
    </r>
  </si>
  <si>
    <t xml:space="preserve">4" (100mm) Ø uPVC flexible pipe with strainer, lay, join and backfill as directed by the Engineer. </t>
  </si>
  <si>
    <t xml:space="preserve">4" (100mm) Ø uPVC pipe with one end packed with gravel pack, lay, join and backfill as directed by the Engineer. </t>
  </si>
  <si>
    <t>PCS</t>
  </si>
  <si>
    <t xml:space="preserve">Excavate a Drawdown chamber measuring 1500mm diameter and 6m deep, concrete lined and covered as per provided drawing </t>
  </si>
  <si>
    <t>Allow for fixing a 4" gate valve to allow contol of water flow into drawdawn champer</t>
  </si>
  <si>
    <t xml:space="preserve">2" (60mm) Ø HDPE PN 10 delivery pipe with adaptors, 2" gate valve, 2" elbow, lay, join, and backfill as directed by the Engineer. </t>
  </si>
  <si>
    <r>
      <t>EXTERNAL &amp; INTERENAL RWC EMBANKMENTS</t>
    </r>
    <r>
      <rPr>
        <b/>
        <sz val="10"/>
        <rFont val="Maiandra GD"/>
        <family val="2"/>
      </rPr>
      <t xml:space="preserve">
   </t>
    </r>
    <r>
      <rPr>
        <sz val="10"/>
        <rFont val="Maiandra GD"/>
        <family val="2"/>
      </rPr>
      <t xml:space="preserve">- Construct 2m high above ground level 1:2 proportion (4m length). Embankment around a perimeter of (70m x 50m), using compacted earth embankment; the embankment walls are rectangular. See Drawings.
   - Construct trapezoidal in shape, with a minimum space of 3m from the External Embakment.
   - Embankments slope of 1:3 (internal slope) &amp; 1:2 (external slope).
   - Embankments should be compacted using a heavy compacting machine.                 
   </t>
    </r>
  </si>
  <si>
    <t xml:space="preserve">TOTAL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</si>
</sst>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quot;$&quot;* #,##0.00_);_(&quot;$&quot;* \(#,##0.00\);_(&quot;$&quot;* &quot;-&quot;??_);_(@_)"/>
    <numFmt numFmtId="165" formatCode="_(* #,##0.00_);_(* \(#,##0.00\);_(* &quot;-&quot;??_);_(@_)"/>
  </numFmts>
  <fonts count="11" x14ac:knownFonts="1">
    <font>
      <sz val="11"/>
      <color theme="1"/>
      <name val="Calibri"/>
      <family val="2"/>
      <scheme val="minor"/>
    </font>
    <font>
      <sz val="11"/>
      <color theme="1"/>
      <name val="Calibri"/>
      <family val="2"/>
      <scheme val="minor"/>
    </font>
    <font>
      <sz val="10"/>
      <name val="Arial"/>
      <family val="2"/>
    </font>
    <font>
      <i/>
      <sz val="11"/>
      <color rgb="FF000000"/>
      <name val="Maiandra GD"/>
      <family val="2"/>
    </font>
    <font>
      <sz val="11"/>
      <name val="Maiandra GD"/>
      <family val="2"/>
    </font>
    <font>
      <b/>
      <sz val="11"/>
      <name val="Maiandra GD"/>
      <family val="2"/>
    </font>
    <font>
      <sz val="11"/>
      <name val="Arial"/>
      <family val="2"/>
    </font>
    <font>
      <b/>
      <sz val="10"/>
      <name val="Maiandra GD"/>
      <family val="2"/>
    </font>
    <font>
      <sz val="10"/>
      <name val="Maiandra GD"/>
      <family val="2"/>
    </font>
    <font>
      <b/>
      <sz val="9"/>
      <name val="Maiandra GD"/>
      <family val="2"/>
    </font>
    <font>
      <b/>
      <sz val="9"/>
      <name val="Arial"/>
      <family val="2"/>
    </font>
  </fonts>
  <fills count="3">
    <fill>
      <patternFill patternType="none"/>
    </fill>
    <fill>
      <patternFill patternType="gray125"/>
    </fill>
    <fill>
      <patternFill patternType="solid">
        <fgColor theme="9" tint="0.7999816888943144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diagonal/>
    </border>
  </borders>
  <cellStyleXfs count="4">
    <xf numFmtId="0" fontId="0" fillId="0" borderId="0"/>
    <xf numFmtId="164" fontId="1" fillId="0" borderId="0" applyFont="0" applyFill="0" applyBorder="0" applyAlignment="0" applyProtection="0"/>
    <xf numFmtId="0" fontId="2" fillId="0" borderId="0"/>
    <xf numFmtId="165" fontId="2" fillId="0" borderId="0" applyFont="0" applyFill="0" applyBorder="0" applyAlignment="0" applyProtection="0"/>
  </cellStyleXfs>
  <cellXfs count="24">
    <xf numFmtId="0" fontId="0" fillId="0" borderId="0" xfId="0"/>
    <xf numFmtId="0" fontId="4" fillId="0" borderId="1" xfId="2" applyFont="1" applyBorder="1" applyAlignment="1">
      <alignment vertical="top" wrapText="1"/>
    </xf>
    <xf numFmtId="165" fontId="4" fillId="0" borderId="6" xfId="3" applyFont="1" applyBorder="1" applyAlignment="1">
      <alignment horizontal="center" vertical="center"/>
    </xf>
    <xf numFmtId="4" fontId="4" fillId="0" borderId="1" xfId="2" applyNumberFormat="1" applyFont="1" applyBorder="1" applyAlignment="1">
      <alignment horizontal="center" vertical="center"/>
    </xf>
    <xf numFmtId="0" fontId="4" fillId="0" borderId="1" xfId="2" applyFont="1" applyBorder="1" applyAlignment="1">
      <alignment horizontal="center" vertical="center"/>
    </xf>
    <xf numFmtId="0" fontId="8" fillId="0" borderId="1" xfId="2" applyFont="1" applyBorder="1" applyAlignment="1">
      <alignment horizontal="left" vertical="top" wrapText="1"/>
    </xf>
    <xf numFmtId="0" fontId="8" fillId="0" borderId="1" xfId="0" applyFont="1" applyBorder="1" applyAlignment="1">
      <alignment horizontal="left" vertical="center" wrapText="1"/>
    </xf>
    <xf numFmtId="0" fontId="5" fillId="2" borderId="5" xfId="2" applyFont="1" applyFill="1" applyBorder="1" applyAlignment="1">
      <alignment horizontal="center" vertical="top"/>
    </xf>
    <xf numFmtId="0" fontId="9" fillId="2" borderId="1" xfId="2" applyFont="1" applyFill="1" applyBorder="1" applyAlignment="1">
      <alignment vertical="top"/>
    </xf>
    <xf numFmtId="0" fontId="9" fillId="2" borderId="1" xfId="2" applyFont="1" applyFill="1" applyBorder="1" applyAlignment="1">
      <alignment horizontal="center" vertical="top"/>
    </xf>
    <xf numFmtId="4" fontId="9" fillId="2" borderId="1" xfId="2" applyNumberFormat="1" applyFont="1" applyFill="1" applyBorder="1" applyAlignment="1">
      <alignment horizontal="center" vertical="top"/>
    </xf>
    <xf numFmtId="165" fontId="10" fillId="2" borderId="1" xfId="3" applyFont="1" applyFill="1" applyBorder="1" applyAlignment="1">
      <alignment horizontal="center" vertical="top"/>
    </xf>
    <xf numFmtId="165" fontId="9" fillId="2" borderId="6" xfId="3" applyFont="1" applyFill="1" applyBorder="1" applyAlignment="1">
      <alignment horizontal="center" vertical="top"/>
    </xf>
    <xf numFmtId="0" fontId="0" fillId="0" borderId="1" xfId="0" applyBorder="1"/>
    <xf numFmtId="164" fontId="5" fillId="0" borderId="1" xfId="1" applyFont="1" applyBorder="1" applyAlignment="1">
      <alignment horizontal="center" vertical="center"/>
    </xf>
    <xf numFmtId="0" fontId="8" fillId="0" borderId="1" xfId="2" applyFont="1" applyBorder="1" applyAlignment="1">
      <alignment horizontal="right" vertical="top" wrapText="1"/>
    </xf>
    <xf numFmtId="0" fontId="8" fillId="0" borderId="7" xfId="0" applyFont="1" applyBorder="1" applyAlignment="1">
      <alignment horizontal="left" vertical="center" wrapText="1"/>
    </xf>
    <xf numFmtId="0" fontId="3" fillId="0" borderId="5" xfId="2" applyFont="1" applyBorder="1" applyAlignment="1">
      <alignment horizontal="left" vertical="top" wrapText="1"/>
    </xf>
    <xf numFmtId="0" fontId="3" fillId="0" borderId="1" xfId="2" applyFont="1" applyBorder="1" applyAlignment="1">
      <alignment horizontal="left" vertical="top" wrapText="1"/>
    </xf>
    <xf numFmtId="0" fontId="3" fillId="0" borderId="6" xfId="2" applyFont="1" applyBorder="1" applyAlignment="1">
      <alignment horizontal="left" vertical="top" wrapText="1"/>
    </xf>
    <xf numFmtId="0" fontId="0" fillId="0" borderId="1" xfId="0" applyBorder="1" applyAlignment="1">
      <alignment horizontal="center"/>
    </xf>
    <xf numFmtId="0" fontId="5" fillId="2" borderId="2" xfId="2" applyFont="1" applyFill="1" applyBorder="1" applyAlignment="1">
      <alignment horizontal="center" vertical="top" wrapText="1"/>
    </xf>
    <xf numFmtId="0" fontId="5" fillId="2" borderId="3" xfId="2" applyFont="1" applyFill="1" applyBorder="1" applyAlignment="1">
      <alignment horizontal="center" vertical="top" wrapText="1"/>
    </xf>
    <xf numFmtId="0" fontId="5" fillId="2" borderId="4" xfId="2" applyFont="1" applyFill="1" applyBorder="1" applyAlignment="1">
      <alignment horizontal="center" vertical="top" wrapText="1"/>
    </xf>
  </cellXfs>
  <cellStyles count="4">
    <cellStyle name="Comma 2 2" xfId="3"/>
    <cellStyle name="Currency" xfId="1" builtinId="4"/>
    <cellStyle name="Normal" xfId="0" builtinId="0"/>
    <cellStyle name="Normal 20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438150</xdr:colOff>
      <xdr:row>1</xdr:row>
      <xdr:rowOff>19050</xdr:rowOff>
    </xdr:from>
    <xdr:to>
      <xdr:col>1</xdr:col>
      <xdr:colOff>1790700</xdr:colOff>
      <xdr:row>2</xdr:row>
      <xdr:rowOff>416896</xdr:rowOff>
    </xdr:to>
    <xdr:pic>
      <xdr:nvPicPr>
        <xdr:cNvPr id="2" name="Picture 1">
          <a:extLst>
            <a:ext uri="{FF2B5EF4-FFF2-40B4-BE49-F238E27FC236}">
              <a16:creationId xmlns:a16="http://schemas.microsoft.com/office/drawing/2014/main" id="{18359ADA-A104-47C8-AE53-079096EA5A3B}"/>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28525" b="27736"/>
        <a:stretch/>
      </xdr:blipFill>
      <xdr:spPr bwMode="auto">
        <a:xfrm>
          <a:off x="1047750" y="209550"/>
          <a:ext cx="1809750" cy="71217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2324100</xdr:colOff>
      <xdr:row>1</xdr:row>
      <xdr:rowOff>57150</xdr:rowOff>
    </xdr:from>
    <xdr:ext cx="1908175" cy="662650"/>
    <xdr:pic>
      <xdr:nvPicPr>
        <xdr:cNvPr id="3" name="Picture 2">
          <a:extLst>
            <a:ext uri="{FF2B5EF4-FFF2-40B4-BE49-F238E27FC236}">
              <a16:creationId xmlns:a16="http://schemas.microsoft.com/office/drawing/2014/main" id="{5204FF65-E57A-45F9-9AB2-2D5A57FC463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390900" y="247650"/>
          <a:ext cx="1908175" cy="66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xdr:col>
      <xdr:colOff>342900</xdr:colOff>
      <xdr:row>1</xdr:row>
      <xdr:rowOff>66675</xdr:rowOff>
    </xdr:from>
    <xdr:ext cx="1458492" cy="655390"/>
    <xdr:pic>
      <xdr:nvPicPr>
        <xdr:cNvPr id="4" name="image4.jpeg">
          <a:extLst>
            <a:ext uri="{FF2B5EF4-FFF2-40B4-BE49-F238E27FC236}">
              <a16:creationId xmlns:a16="http://schemas.microsoft.com/office/drawing/2014/main" id="{8FE298BB-EDB3-4D62-8033-867B9B4B40DB}"/>
            </a:ext>
          </a:extLst>
        </xdr:cNvPr>
        <xdr:cNvPicPr>
          <a:picLocks noChangeAspect="1"/>
        </xdr:cNvPicPr>
      </xdr:nvPicPr>
      <xdr:blipFill>
        <a:blip xmlns:r="http://schemas.openxmlformats.org/officeDocument/2006/relationships" r:embed="rId3" cstate="print"/>
        <a:stretch>
          <a:fillRect/>
        </a:stretch>
      </xdr:blipFill>
      <xdr:spPr>
        <a:xfrm>
          <a:off x="6143625" y="257175"/>
          <a:ext cx="1458492" cy="65539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22"/>
  <sheetViews>
    <sheetView tabSelected="1" topLeftCell="A18" zoomScale="99" workbookViewId="0">
      <selection activeCell="D20" sqref="D20"/>
    </sheetView>
  </sheetViews>
  <sheetFormatPr defaultRowHeight="14.5" x14ac:dyDescent="0.35"/>
  <cols>
    <col min="1" max="1" width="6.81640625" bestFit="1" customWidth="1"/>
    <col min="2" max="2" width="52.54296875" customWidth="1"/>
    <col min="3" max="3" width="7.7265625" customWidth="1"/>
    <col min="4" max="4" width="10.7265625" customWidth="1"/>
    <col min="5" max="5" width="14.54296875" customWidth="1"/>
    <col min="6" max="6" width="17.26953125" bestFit="1" customWidth="1"/>
  </cols>
  <sheetData>
    <row r="2" spans="1:6" ht="24.75" customHeight="1" x14ac:dyDescent="0.35">
      <c r="A2" s="20"/>
      <c r="B2" s="20"/>
      <c r="C2" s="20"/>
      <c r="D2" s="20"/>
      <c r="E2" s="20"/>
      <c r="F2" s="20"/>
    </row>
    <row r="3" spans="1:6" ht="36" customHeight="1" x14ac:dyDescent="0.35">
      <c r="A3" s="20"/>
      <c r="B3" s="20"/>
      <c r="C3" s="20"/>
      <c r="D3" s="20"/>
      <c r="E3" s="20"/>
      <c r="F3" s="20"/>
    </row>
    <row r="4" spans="1:6" x14ac:dyDescent="0.35">
      <c r="A4" s="21" t="s">
        <v>16</v>
      </c>
      <c r="B4" s="22"/>
      <c r="C4" s="22"/>
      <c r="D4" s="22"/>
      <c r="E4" s="22"/>
      <c r="F4" s="23"/>
    </row>
    <row r="5" spans="1:6" ht="91.5" customHeight="1" x14ac:dyDescent="0.35">
      <c r="A5" s="17" t="s">
        <v>4</v>
      </c>
      <c r="B5" s="18"/>
      <c r="C5" s="18"/>
      <c r="D5" s="18"/>
      <c r="E5" s="18"/>
      <c r="F5" s="19"/>
    </row>
    <row r="6" spans="1:6" x14ac:dyDescent="0.35">
      <c r="A6" s="7" t="s">
        <v>9</v>
      </c>
      <c r="B6" s="8" t="s">
        <v>10</v>
      </c>
      <c r="C6" s="9" t="s">
        <v>11</v>
      </c>
      <c r="D6" s="10" t="s">
        <v>12</v>
      </c>
      <c r="E6" s="11" t="s">
        <v>13</v>
      </c>
      <c r="F6" s="12" t="s">
        <v>14</v>
      </c>
    </row>
    <row r="7" spans="1:6" x14ac:dyDescent="0.35">
      <c r="A7" s="1"/>
      <c r="B7" s="1"/>
      <c r="C7" s="1"/>
      <c r="D7" s="1"/>
      <c r="E7" s="1"/>
      <c r="F7" s="1"/>
    </row>
    <row r="8" spans="1:6" ht="171" customHeight="1" x14ac:dyDescent="0.35">
      <c r="A8" s="15">
        <v>1</v>
      </c>
      <c r="B8" s="1" t="s">
        <v>6</v>
      </c>
      <c r="C8" s="4" t="s">
        <v>0</v>
      </c>
      <c r="D8" s="3">
        <v>1</v>
      </c>
      <c r="E8" s="2"/>
      <c r="F8" s="2">
        <f>D8*E8</f>
        <v>0</v>
      </c>
    </row>
    <row r="9" spans="1:6" ht="154" x14ac:dyDescent="0.35">
      <c r="A9" s="15">
        <v>2</v>
      </c>
      <c r="B9" s="1" t="s">
        <v>19</v>
      </c>
      <c r="C9" s="4" t="s">
        <v>1</v>
      </c>
      <c r="D9" s="3">
        <f>70*50*2.5</f>
        <v>8750</v>
      </c>
      <c r="E9" s="2"/>
      <c r="F9" s="2">
        <f t="shared" ref="F9:F12" si="0">D9*E9</f>
        <v>0</v>
      </c>
    </row>
    <row r="10" spans="1:6" ht="26" x14ac:dyDescent="0.35">
      <c r="A10" s="15">
        <v>3</v>
      </c>
      <c r="B10" s="5" t="s">
        <v>7</v>
      </c>
      <c r="C10" s="4" t="s">
        <v>1</v>
      </c>
      <c r="D10" s="3">
        <v>110</v>
      </c>
      <c r="E10" s="2"/>
      <c r="F10" s="2">
        <f t="shared" si="0"/>
        <v>0</v>
      </c>
    </row>
    <row r="11" spans="1:6" ht="17.25" customHeight="1" x14ac:dyDescent="0.35">
      <c r="A11" s="15">
        <v>4</v>
      </c>
      <c r="B11" s="5" t="s">
        <v>8</v>
      </c>
      <c r="C11" s="4" t="s">
        <v>2</v>
      </c>
      <c r="D11" s="3">
        <v>150</v>
      </c>
      <c r="E11" s="2"/>
      <c r="F11" s="2">
        <f t="shared" si="0"/>
        <v>0</v>
      </c>
    </row>
    <row r="12" spans="1:6" ht="54.75" customHeight="1" x14ac:dyDescent="0.35">
      <c r="A12" s="15">
        <v>5</v>
      </c>
      <c r="B12" s="5" t="s">
        <v>15</v>
      </c>
      <c r="C12" s="4" t="s">
        <v>2</v>
      </c>
      <c r="D12" s="3">
        <v>90</v>
      </c>
      <c r="E12" s="2"/>
      <c r="F12" s="2">
        <f t="shared" si="0"/>
        <v>0</v>
      </c>
    </row>
    <row r="13" spans="1:6" ht="145.5" customHeight="1" x14ac:dyDescent="0.35">
      <c r="A13" s="15">
        <v>6</v>
      </c>
      <c r="B13" s="5" t="s">
        <v>26</v>
      </c>
      <c r="C13" s="4" t="s">
        <v>2</v>
      </c>
      <c r="D13" s="3">
        <v>300</v>
      </c>
      <c r="E13" s="2"/>
      <c r="F13" s="2">
        <f t="shared" ref="F13" si="1">D13*E13</f>
        <v>0</v>
      </c>
    </row>
    <row r="14" spans="1:6" ht="39" x14ac:dyDescent="0.35">
      <c r="A14" s="15">
        <v>7</v>
      </c>
      <c r="B14" s="5" t="s">
        <v>18</v>
      </c>
      <c r="C14" s="4" t="s">
        <v>3</v>
      </c>
      <c r="D14" s="3">
        <v>1</v>
      </c>
      <c r="E14" s="2"/>
      <c r="F14" s="2">
        <f t="shared" ref="F14:F19" si="2">D14*E14</f>
        <v>0</v>
      </c>
    </row>
    <row r="15" spans="1:6" ht="26" x14ac:dyDescent="0.35">
      <c r="A15" s="15">
        <v>8</v>
      </c>
      <c r="B15" s="6" t="s">
        <v>20</v>
      </c>
      <c r="C15" s="4" t="s">
        <v>2</v>
      </c>
      <c r="D15" s="3">
        <v>1</v>
      </c>
      <c r="E15" s="2"/>
      <c r="F15" s="2">
        <f t="shared" si="2"/>
        <v>0</v>
      </c>
    </row>
    <row r="16" spans="1:6" ht="26" x14ac:dyDescent="0.35">
      <c r="A16" s="15">
        <v>9</v>
      </c>
      <c r="B16" s="6" t="s">
        <v>21</v>
      </c>
      <c r="C16" s="4" t="s">
        <v>2</v>
      </c>
      <c r="D16" s="3">
        <v>30</v>
      </c>
      <c r="E16" s="2"/>
      <c r="F16" s="2">
        <f t="shared" si="2"/>
        <v>0</v>
      </c>
    </row>
    <row r="17" spans="1:6" ht="26" x14ac:dyDescent="0.35">
      <c r="A17" s="15">
        <v>10</v>
      </c>
      <c r="B17" s="6" t="s">
        <v>24</v>
      </c>
      <c r="C17" s="4" t="s">
        <v>22</v>
      </c>
      <c r="D17" s="3">
        <v>1</v>
      </c>
      <c r="E17" s="2"/>
      <c r="F17" s="2">
        <f t="shared" si="2"/>
        <v>0</v>
      </c>
    </row>
    <row r="18" spans="1:6" ht="39" x14ac:dyDescent="0.35">
      <c r="A18" s="15">
        <v>11</v>
      </c>
      <c r="B18" s="6" t="s">
        <v>25</v>
      </c>
      <c r="C18" s="4" t="s">
        <v>2</v>
      </c>
      <c r="D18" s="3">
        <v>70</v>
      </c>
      <c r="E18" s="2"/>
      <c r="F18" s="2">
        <f t="shared" si="2"/>
        <v>0</v>
      </c>
    </row>
    <row r="19" spans="1:6" ht="39" x14ac:dyDescent="0.35">
      <c r="A19" s="15">
        <v>12</v>
      </c>
      <c r="B19" s="6" t="s">
        <v>23</v>
      </c>
      <c r="C19" s="4" t="s">
        <v>3</v>
      </c>
      <c r="D19" s="3">
        <v>1</v>
      </c>
      <c r="E19" s="2"/>
      <c r="F19" s="2">
        <f t="shared" si="2"/>
        <v>0</v>
      </c>
    </row>
    <row r="20" spans="1:6" ht="195" x14ac:dyDescent="0.35">
      <c r="A20" s="15">
        <v>13</v>
      </c>
      <c r="B20" s="6" t="s">
        <v>5</v>
      </c>
      <c r="C20" s="4" t="s">
        <v>3</v>
      </c>
      <c r="D20" s="3">
        <v>400</v>
      </c>
      <c r="E20" s="2"/>
      <c r="F20" s="2">
        <f>D20*E20</f>
        <v>0</v>
      </c>
    </row>
    <row r="21" spans="1:6" x14ac:dyDescent="0.35">
      <c r="A21" s="15"/>
      <c r="B21" s="16" t="s">
        <v>27</v>
      </c>
      <c r="D21" s="13"/>
      <c r="E21" s="13"/>
      <c r="F21" s="14">
        <f>SUM(F8:F20)</f>
        <v>0</v>
      </c>
    </row>
    <row r="22" spans="1:6" x14ac:dyDescent="0.35">
      <c r="A22" s="13"/>
      <c r="B22" s="14" t="s">
        <v>17</v>
      </c>
      <c r="C22" s="13"/>
      <c r="D22" s="13"/>
      <c r="E22" s="13"/>
      <c r="F22" s="14">
        <f>F21*2</f>
        <v>0</v>
      </c>
    </row>
  </sheetData>
  <mergeCells count="3">
    <mergeCell ref="A5:F5"/>
    <mergeCell ref="A2:F3"/>
    <mergeCell ref="A4:F4"/>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Abdikarim Magan LLG</dc:creator>
  <cp:lastModifiedBy>Abdihakim  Abdullahi</cp:lastModifiedBy>
  <dcterms:created xsi:type="dcterms:W3CDTF">2015-06-05T18:17:20Z</dcterms:created>
  <dcterms:modified xsi:type="dcterms:W3CDTF">2024-09-03T09:23:06Z</dcterms:modified>
</cp:coreProperties>
</file>