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8"/>
  <workbookPr defaultThemeVersion="202300"/>
  <mc:AlternateContent xmlns:mc="http://schemas.openxmlformats.org/markup-compatibility/2006">
    <mc:Choice Requires="x15">
      <x15ac:absPath xmlns:x15ac="http://schemas.microsoft.com/office/spreadsheetml/2010/11/ac" url="/Users/ireripeter/Downloads/Uploaded Documents/"/>
    </mc:Choice>
  </mc:AlternateContent>
  <xr:revisionPtr revIDLastSave="0" documentId="8_{5ACB3576-3DB4-EF4E-A9E5-E864AADD3AB0}" xr6:coauthVersionLast="47" xr6:coauthVersionMax="47" xr10:uidLastSave="{00000000-0000-0000-0000-000000000000}"/>
  <bookViews>
    <workbookView xWindow="0" yWindow="600" windowWidth="26440" windowHeight="15440" xr2:uid="{65638149-CB26-814A-BAD7-276BBA1D6C66}"/>
  </bookViews>
  <sheets>
    <sheet name="Financial Bid" sheetId="3" r:id="rId1"/>
    <sheet name="BOQ - Solar Power, 20w Purchase" sheetId="4" r:id="rId2"/>
    <sheet name="Procurement Details" sheetId="7" r:id="rId3"/>
  </sheets>
  <definedNames>
    <definedName name="_xlnm.Print_Area" localSheetId="0">'Financial Bid'!$A$1:$G$24</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 i="4" l="1"/>
  <c r="H5" i="4"/>
  <c r="H6" i="4"/>
  <c r="H7" i="4"/>
  <c r="H8" i="4"/>
  <c r="H9" i="4"/>
  <c r="H11" i="4"/>
  <c r="H12" i="4"/>
  <c r="H13" i="4"/>
  <c r="H14" i="4"/>
  <c r="H15" i="4"/>
  <c r="H17" i="4"/>
  <c r="H18" i="4"/>
  <c r="H19" i="4"/>
  <c r="H21" i="4"/>
  <c r="H22" i="4"/>
  <c r="H23" i="4"/>
  <c r="H24" i="4"/>
  <c r="H26" i="4"/>
  <c r="H28" i="4"/>
  <c r="H29" i="4"/>
  <c r="E10" i="3"/>
  <c r="F7" i="3"/>
  <c r="F10" i="3"/>
  <c r="F13" i="3"/>
  <c r="F16" i="3"/>
  <c r="F6" i="3"/>
  <c r="F5" i="3"/>
  <c r="F8" i="3"/>
  <c r="F9" i="3"/>
  <c r="F11" i="3"/>
  <c r="F12" i="3"/>
</calcChain>
</file>

<file path=xl/sharedStrings.xml><?xml version="1.0" encoding="utf-8"?>
<sst xmlns="http://schemas.openxmlformats.org/spreadsheetml/2006/main" count="173" uniqueCount="146">
  <si>
    <t>Procument Items</t>
  </si>
  <si>
    <t>Specification</t>
  </si>
  <si>
    <t>Potential Companies 2</t>
  </si>
  <si>
    <t>Potential Companies 3</t>
  </si>
  <si>
    <t>Potential Companies 4</t>
  </si>
  <si>
    <t>Potential Companies 5</t>
  </si>
  <si>
    <t>Potential Companies 6</t>
  </si>
  <si>
    <t>Potential Companies 7</t>
  </si>
  <si>
    <t>Potential Companies 8</t>
  </si>
  <si>
    <t>Potential Companies 9</t>
  </si>
  <si>
    <t>Potential Companies 10</t>
  </si>
  <si>
    <t>Quanzhou Wanggong Electronic Scale Co., Ltd.</t>
  </si>
  <si>
    <t>Fujian Keda Scales Co., Ltd.</t>
  </si>
  <si>
    <t>Ningbo Optima Scale Co., Ltd.</t>
  </si>
  <si>
    <t>Shandong Qunfeng Heavy Industry Technology Co., Ltd.</t>
  </si>
  <si>
    <t xml:space="preserve">2x2 meters - 4,000 kg </t>
  </si>
  <si>
    <t>Changzhou Intelligent Weighing Electronic Co., Ltd.</t>
  </si>
  <si>
    <t>Hydralic Hooklift Bin - 12 tons capacity, 14cbm skip size</t>
  </si>
  <si>
    <t>Howo</t>
  </si>
  <si>
    <t>Shacman</t>
  </si>
  <si>
    <t>Fuso</t>
  </si>
  <si>
    <t>14 cbm size</t>
  </si>
  <si>
    <t>300 kgs per hour</t>
  </si>
  <si>
    <t>Maanshang Minglian Machine Blade Factory</t>
  </si>
  <si>
    <t>Hello Baler</t>
  </si>
  <si>
    <t>10 kWp to operate small baler and shredder</t>
  </si>
  <si>
    <t>Description</t>
  </si>
  <si>
    <t>Unit Type</t>
  </si>
  <si>
    <t>No. of Units</t>
  </si>
  <si>
    <t>Unit Price ($)</t>
  </si>
  <si>
    <t>Subtotal ($)</t>
  </si>
  <si>
    <r>
      <t>Price Guarantee</t>
    </r>
    <r>
      <rPr>
        <sz val="11"/>
        <color rgb="FF000000"/>
        <rFont val="Calibri"/>
        <family val="2"/>
      </rPr>
      <t xml:space="preserve"> : Upon issuance of a subcontract award all unit prices cited will be valid for the complete period of performance. </t>
    </r>
  </si>
  <si>
    <t xml:space="preserve">Authorized Representative :  
__________________________________________________________                                                                             PRINT NAME  </t>
  </si>
  <si>
    <t xml:space="preserve">
_________________________________________________________                                                                               TITLE  </t>
  </si>
  <si>
    <t xml:space="preserve">
____________________________________                                                                               SIGNATURE  </t>
  </si>
  <si>
    <t>(Must be submitted in Excel &amp; PDF Format (electronically), as well as printed on Company Letterhead and Signed/Stamped by a Company Representative</t>
  </si>
  <si>
    <t>Sub Total Cost (In USD)</t>
  </si>
  <si>
    <t>GRAND TOTAL COST (In USD)</t>
  </si>
  <si>
    <t>Freight (incl of Insurance)</t>
  </si>
  <si>
    <t>Tax</t>
  </si>
  <si>
    <r>
      <rPr>
        <b/>
        <sz val="11"/>
        <color theme="1"/>
        <rFont val="Aptos Narrow"/>
        <scheme val="minor"/>
      </rPr>
      <t xml:space="preserve">Platform Scale(s)
Specifications: </t>
    </r>
    <r>
      <rPr>
        <sz val="11"/>
        <color theme="1"/>
        <rFont val="Aptos Narrow"/>
        <family val="2"/>
        <scheme val="minor"/>
      </rPr>
      <t>2x2 meters; 2 ton capacity</t>
    </r>
  </si>
  <si>
    <r>
      <rPr>
        <b/>
        <sz val="11"/>
        <color theme="1"/>
        <rFont val="Aptos Narrow"/>
        <scheme val="minor"/>
      </rPr>
      <t>Large Scale Plastic Crusher
Specifications:</t>
    </r>
    <r>
      <rPr>
        <sz val="11"/>
        <color theme="1"/>
        <rFont val="Aptos Narrow"/>
        <family val="2"/>
        <scheme val="minor"/>
      </rPr>
      <t xml:space="preserve"> For rigid plastic - 500 Kg per hour</t>
    </r>
  </si>
  <si>
    <t>No.</t>
  </si>
  <si>
    <t>Installation Costs</t>
  </si>
  <si>
    <t>Potential Companies 1</t>
  </si>
  <si>
    <t xml:space="preserve">NOTE: DT Global will not respond to questions pertaining to this ITB over the phone. DT Global will not in any way assist Offerors in preparing their bids nor reimburse any bid preparation costs incurred by the Offeror. </t>
  </si>
  <si>
    <r>
      <t xml:space="preserve">ATTACHMENT I 
Financial Bid for Submission
</t>
    </r>
    <r>
      <rPr>
        <b/>
        <i/>
        <sz val="11"/>
        <color theme="1"/>
        <rFont val="Aptos Narrow"/>
        <family val="2"/>
        <scheme val="minor"/>
      </rPr>
      <t xml:space="preserve">
Insert Company Name</t>
    </r>
  </si>
  <si>
    <t xml:space="preserve">
____________________________________                                                                               COMPANY SEAL/STAMP   </t>
  </si>
  <si>
    <r>
      <rPr>
        <b/>
        <sz val="11"/>
        <color theme="1"/>
        <rFont val="Aptos Narrow"/>
        <scheme val="minor"/>
      </rPr>
      <t>Hydralic Hooklift Bin Truck 
Specifications:</t>
    </r>
    <r>
      <rPr>
        <sz val="11"/>
        <color theme="1"/>
        <rFont val="Aptos Narrow"/>
        <scheme val="minor"/>
      </rPr>
      <t xml:space="preserve"> 4x2 - 12-ton capacity Arm-roll Hydraulic Hook lift truck – with two 14 cubic meter skips, and at least 140 HP diesel engine</t>
    </r>
  </si>
  <si>
    <r>
      <rPr>
        <b/>
        <sz val="11"/>
        <color theme="1"/>
        <rFont val="Aptos Narrow"/>
        <scheme val="minor"/>
      </rPr>
      <t xml:space="preserve">Extra Skips (x5)
Specifications: </t>
    </r>
    <r>
      <rPr>
        <sz val="11"/>
        <color theme="1"/>
        <rFont val="Aptos Narrow"/>
        <scheme val="minor"/>
      </rPr>
      <t>14 cubic meters, hook lift bins</t>
    </r>
  </si>
  <si>
    <r>
      <rPr>
        <b/>
        <sz val="11"/>
        <color theme="1"/>
        <rFont val="Aptos Narrow"/>
        <scheme val="minor"/>
      </rPr>
      <t xml:space="preserve">Vertical Baler
Specifications: </t>
    </r>
    <r>
      <rPr>
        <sz val="11"/>
        <color theme="1"/>
        <rFont val="Aptos Narrow"/>
        <scheme val="minor"/>
      </rPr>
      <t>300 Kg per Hour, 60-ton pressure</t>
    </r>
  </si>
  <si>
    <t>PURCHASE, SUPPLY, AND INSTALLATION OF MATERIALS FOR MATERIAL RECOVERY FACILITY (MRF) IN WAJAALE</t>
  </si>
  <si>
    <t>Item No.</t>
  </si>
  <si>
    <t>Specification / Rating</t>
  </si>
  <si>
    <t>Unit</t>
  </si>
  <si>
    <t>Qty</t>
  </si>
  <si>
    <t>Unit Cost 
(In USD)</t>
  </si>
  <si>
    <t>Total Cost 
(In USD)</t>
  </si>
  <si>
    <t xml:space="preserve">A. </t>
  </si>
  <si>
    <t>PV Generation System</t>
  </si>
  <si>
    <t>A1</t>
  </si>
  <si>
    <t>Solar PV Modules</t>
  </si>
  <si>
    <t>Monocrystalline ≥500 Wp, IEC 61215/61730</t>
  </si>
  <si>
    <t>Nos</t>
  </si>
  <si>
    <t>A4</t>
  </si>
  <si>
    <t>DC String Combiner Box</t>
  </si>
  <si>
    <t>A5</t>
  </si>
  <si>
    <t>DC Isolator Switch</t>
  </si>
  <si>
    <t>1000–1500 V DC, lockable</t>
  </si>
  <si>
    <t>A6</t>
  </si>
  <si>
    <t>DC Solar Cable (+/–)</t>
  </si>
  <si>
    <t>UV resistant, 4–10 mm²</t>
  </si>
  <si>
    <t>m</t>
  </si>
  <si>
    <t>MC4 Compatible Connectors</t>
  </si>
  <si>
    <t>TÜV certified</t>
  </si>
  <si>
    <t>Pairs</t>
  </si>
  <si>
    <t>DC Surge Protection Device</t>
  </si>
  <si>
    <t>Type II, IEC 61643</t>
  </si>
  <si>
    <t>B.</t>
  </si>
  <si>
    <t xml:space="preserve"> Grid-Tied Inverter &amp; Power Conditioning</t>
  </si>
  <si>
    <t>B1</t>
  </si>
  <si>
    <t>Grid-Tied Solar Inverter</t>
  </si>
  <si>
    <t>B3</t>
  </si>
  <si>
    <t>AC Main Distribution Board (MDB)</t>
  </si>
  <si>
    <t>3-phase with MCCB &amp; metering</t>
  </si>
  <si>
    <t>B4</t>
  </si>
  <si>
    <t>AC Isolator / MCCB</t>
  </si>
  <si>
    <t>Rated for inverter output</t>
  </si>
  <si>
    <t>B5</t>
  </si>
  <si>
    <t>AC Surge Protection Device</t>
  </si>
  <si>
    <t>AC Power Cables</t>
  </si>
  <si>
    <t>Cu/Al XLPE, sized per NEC/IEC</t>
  </si>
  <si>
    <t xml:space="preserve">C. </t>
  </si>
  <si>
    <t>Grid Interconnection &amp; Protection</t>
  </si>
  <si>
    <t>C1</t>
  </si>
  <si>
    <t>Net Meter / Bi-Directional Meter</t>
  </si>
  <si>
    <t>Utility approved, IEC 62053</t>
  </si>
  <si>
    <t>C2</t>
  </si>
  <si>
    <t>Grid Protection Panel</t>
  </si>
  <si>
    <t>Anti-islanding relay (IEEE 1547)</t>
  </si>
  <si>
    <t>C3</t>
  </si>
  <si>
    <t>Synchronization Panel</t>
  </si>
  <si>
    <t>Voltage &amp; frequency protection</t>
  </si>
  <si>
    <t xml:space="preserve">D. </t>
  </si>
  <si>
    <t>Earthing &amp; Lightning Protection</t>
  </si>
  <si>
    <t>D1</t>
  </si>
  <si>
    <t>Earth Electrodes</t>
  </si>
  <si>
    <t>Copper bonded ≥3 m</t>
  </si>
  <si>
    <t>D2</t>
  </si>
  <si>
    <t>Earthing Conductor</t>
  </si>
  <si>
    <t>Bare copper 16–70 mm²</t>
  </si>
  <si>
    <t>D3</t>
  </si>
  <si>
    <t>Earth Busbar</t>
  </si>
  <si>
    <t>Copper with terminals</t>
  </si>
  <si>
    <t>D4</t>
  </si>
  <si>
    <t>Lightning Protection System</t>
  </si>
  <si>
    <t>IEC 62305 compliant</t>
  </si>
  <si>
    <t>Set</t>
  </si>
  <si>
    <t xml:space="preserve">E. </t>
  </si>
  <si>
    <t>Monitoring &amp; Metering</t>
  </si>
  <si>
    <t>E1</t>
  </si>
  <si>
    <t>Energy Meter (PV Generation)</t>
  </si>
  <si>
    <t>3-phase, Class 1.0</t>
  </si>
  <si>
    <t>F.</t>
  </si>
  <si>
    <t xml:space="preserve"> Balance of System (BOS)</t>
  </si>
  <si>
    <t>F1</t>
  </si>
  <si>
    <t>Cable Trays &amp; Conduits</t>
  </si>
  <si>
    <t>GI / PVC outdoor rated</t>
  </si>
  <si>
    <t>Lot</t>
  </si>
  <si>
    <t>TOTAL (IN USD)</t>
  </si>
  <si>
    <t>A2</t>
  </si>
  <si>
    <t>A3</t>
  </si>
  <si>
    <t>B2</t>
  </si>
  <si>
    <t>Transportation Costs to Wajaale</t>
  </si>
  <si>
    <t>Shreeji Machinery (https://www.shreejimachineryindia.com/)
Ahmedabad, India
Mr. Vinay Parihar
Email: shreejimachinery2021@gmail.com
Phone: +91-8048619579
Convotech Engineering LLP (https://convotechengg.com/)
Ahmedabad, India
Mr. Ankit Panchal
Email: info@convotechengg.com
Phone: +91-8048619640
Orchid Material Handling Solutions Private Limited (https://www.orchidmhs.com/)
Pune, India
Vaishnavi Kharche
Email: sales@orchidmhs.com
Phone: +91-8048614141
Tektron Industrial Supplies Ltd (https://tektronindustrial.net/)
Address: P. O. Box: 273 00623, Parklands, Nairobi.
Contact: Mr. Naren
Email ID: naren@tektronindustrial.net
Mobile: +254712341122.</t>
  </si>
  <si>
    <t>40 kW, 3-phase, IEC 62109</t>
  </si>
  <si>
    <t>4–6 inputs, fused, DC SPD Type II, IP65</t>
  </si>
  <si>
    <t>Bill of Quantities (BOQ) – 20 kW On-Grid Solar PV System</t>
  </si>
  <si>
    <t>Platform Scale(s)</t>
  </si>
  <si>
    <t>Hydralic Hooklift Bin Truck - 14 tons</t>
  </si>
  <si>
    <t>Extra Skips (x5) 20 cubic meters</t>
  </si>
  <si>
    <t>Large Scale Shredder</t>
  </si>
  <si>
    <t>Small Baler</t>
  </si>
  <si>
    <t>Solar Power to run 10kWp (no battery)</t>
  </si>
  <si>
    <r>
      <rPr>
        <b/>
        <sz val="11"/>
        <color theme="1"/>
        <rFont val="Aptos Narrow"/>
        <scheme val="minor"/>
      </rPr>
      <t>Solar Power to run 20 kw (no battery) and wiring
Specifications:</t>
    </r>
    <r>
      <rPr>
        <sz val="11"/>
        <color theme="1"/>
        <rFont val="Aptos Narrow"/>
        <family val="2"/>
        <scheme val="minor"/>
      </rPr>
      <t xml:space="preserve"> 20 kWp to operate small bale and shredder
Further Specifications are </t>
    </r>
    <r>
      <rPr>
        <b/>
        <sz val="11"/>
        <color theme="1"/>
        <rFont val="Aptos Narrow"/>
        <scheme val="minor"/>
      </rPr>
      <t>attached</t>
    </r>
    <r>
      <rPr>
        <sz val="11"/>
        <color theme="1"/>
        <rFont val="Aptos Narrow"/>
        <family val="2"/>
        <scheme val="minor"/>
      </rPr>
      <t xml:space="preserve"> in the</t>
    </r>
    <r>
      <rPr>
        <b/>
        <sz val="11"/>
        <color theme="1"/>
        <rFont val="Aptos Narrow"/>
        <scheme val="minor"/>
      </rPr>
      <t xml:space="preserve"> ITB Attachment II</t>
    </r>
  </si>
  <si>
    <t>Other Potential Companies for ALL  Items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</si>
</sst>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_);_(&quot;$&quot;* \(#,##0\);_(&quot;$&quot;* &quot;-&quot;??_);_(@_)"/>
  </numFmts>
  <fonts count="15" x14ac:knownFonts="1">
    <font>
      <sz val="12"/>
      <color theme="1"/>
      <name val="Aptos Narrow"/>
      <family val="2"/>
      <scheme val="minor"/>
    </font>
    <font>
      <sz val="11"/>
      <color theme="1"/>
      <name val="Aptos Narrow"/>
      <family val="2"/>
      <scheme val="minor"/>
    </font>
    <font>
      <b/>
      <sz val="11"/>
      <color theme="1"/>
      <name val="Aptos Narrow"/>
      <family val="2"/>
      <scheme val="minor"/>
    </font>
    <font>
      <u/>
      <sz val="11"/>
      <color theme="10"/>
      <name val="Aptos Narrow"/>
      <family val="2"/>
      <scheme val="minor"/>
    </font>
    <font>
      <b/>
      <i/>
      <sz val="11"/>
      <color theme="1"/>
      <name val="Aptos Narrow"/>
      <family val="2"/>
      <scheme val="minor"/>
    </font>
    <font>
      <b/>
      <sz val="11"/>
      <color theme="0"/>
      <name val="Aptos Narrow"/>
      <family val="2"/>
      <scheme val="minor"/>
    </font>
    <font>
      <b/>
      <sz val="11"/>
      <color rgb="FF000000"/>
      <name val="Calibri"/>
      <family val="2"/>
    </font>
    <font>
      <sz val="11"/>
      <color rgb="FF000000"/>
      <name val="Calibri"/>
      <family val="2"/>
    </font>
    <font>
      <b/>
      <sz val="11"/>
      <color theme="1"/>
      <name val="Aptos Narrow"/>
      <scheme val="minor"/>
    </font>
    <font>
      <sz val="11"/>
      <color theme="1"/>
      <name val="Aptos Narrow"/>
      <scheme val="minor"/>
    </font>
    <font>
      <b/>
      <sz val="8"/>
      <color theme="1"/>
      <name val="Aptos Narrow"/>
      <scheme val="minor"/>
    </font>
    <font>
      <b/>
      <sz val="10"/>
      <color theme="1"/>
      <name val="Arial"/>
      <family val="2"/>
    </font>
    <font>
      <b/>
      <sz val="11"/>
      <color theme="1"/>
      <name val="Arial"/>
      <family val="2"/>
    </font>
    <font>
      <sz val="10"/>
      <color theme="1"/>
      <name val="Arial"/>
      <family val="2"/>
    </font>
    <font>
      <sz val="8"/>
      <name val="Aptos Narrow"/>
      <family val="2"/>
      <scheme val="minor"/>
    </font>
  </fonts>
  <fills count="8">
    <fill>
      <patternFill patternType="none"/>
    </fill>
    <fill>
      <patternFill patternType="gray125"/>
    </fill>
    <fill>
      <patternFill patternType="solid">
        <fgColor theme="2" tint="-9.9978637043366805E-2"/>
        <bgColor indexed="64"/>
      </patternFill>
    </fill>
    <fill>
      <patternFill patternType="solid">
        <fgColor theme="4" tint="0.79998168889431442"/>
        <bgColor theme="4" tint="0.79998168889431442"/>
      </patternFill>
    </fill>
    <fill>
      <patternFill patternType="solid">
        <fgColor theme="0" tint="-0.249977111117893"/>
        <bgColor indexed="64"/>
      </patternFill>
    </fill>
    <fill>
      <patternFill patternType="solid">
        <fgColor rgb="FF494949"/>
        <bgColor indexed="64"/>
      </patternFill>
    </fill>
    <fill>
      <patternFill patternType="solid">
        <fgColor theme="3" tint="0.89999084444715716"/>
        <bgColor indexed="64"/>
      </patternFill>
    </fill>
    <fill>
      <patternFill patternType="solid">
        <fgColor theme="7" tint="0.79998168889431442"/>
        <bgColor indexed="64"/>
      </patternFill>
    </fill>
  </fills>
  <borders count="25">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theme="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theme="4"/>
      </right>
      <top style="thin">
        <color indexed="64"/>
      </top>
      <bottom/>
      <diagonal/>
    </border>
    <border>
      <left style="thin">
        <color indexed="64"/>
      </left>
      <right/>
      <top style="thin">
        <color indexed="64"/>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theme="4"/>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s>
  <cellStyleXfs count="5">
    <xf numFmtId="0" fontId="0" fillId="0" borderId="0"/>
    <xf numFmtId="0" fontId="1" fillId="0" borderId="0"/>
    <xf numFmtId="44" fontId="1" fillId="0" borderId="0" applyFont="0" applyFill="0" applyBorder="0" applyAlignment="0" applyProtection="0"/>
    <xf numFmtId="0" fontId="3" fillId="0" borderId="0" applyNumberFormat="0" applyFill="0" applyBorder="0" applyAlignment="0" applyProtection="0"/>
    <xf numFmtId="9" fontId="1" fillId="0" borderId="0" applyFont="0" applyFill="0" applyBorder="0" applyAlignment="0" applyProtection="0"/>
  </cellStyleXfs>
  <cellXfs count="86">
    <xf numFmtId="0" fontId="0" fillId="0" borderId="0" xfId="0"/>
    <xf numFmtId="0" fontId="1" fillId="0" borderId="0" xfId="1" applyAlignment="1">
      <alignment vertical="center"/>
    </xf>
    <xf numFmtId="0" fontId="1" fillId="0" borderId="0" xfId="1" applyAlignment="1">
      <alignment horizontal="center" vertical="center"/>
    </xf>
    <xf numFmtId="0" fontId="2" fillId="4" borderId="17" xfId="1" applyFont="1" applyFill="1" applyBorder="1" applyAlignment="1">
      <alignment vertical="center"/>
    </xf>
    <xf numFmtId="0" fontId="1" fillId="0" borderId="6" xfId="1" applyBorder="1" applyAlignment="1">
      <alignment vertical="center"/>
    </xf>
    <xf numFmtId="44" fontId="0" fillId="0" borderId="18" xfId="2" applyFont="1" applyBorder="1" applyAlignment="1">
      <alignment vertical="center"/>
    </xf>
    <xf numFmtId="44" fontId="2" fillId="4" borderId="18" xfId="2" applyFont="1" applyFill="1" applyBorder="1" applyAlignment="1">
      <alignment vertical="center"/>
    </xf>
    <xf numFmtId="0" fontId="2" fillId="4" borderId="6" xfId="1" applyFont="1" applyFill="1" applyBorder="1" applyAlignment="1">
      <alignment vertical="center"/>
    </xf>
    <xf numFmtId="0" fontId="1" fillId="0" borderId="17" xfId="1" applyBorder="1" applyAlignment="1">
      <alignment vertical="center"/>
    </xf>
    <xf numFmtId="0" fontId="5" fillId="5" borderId="19" xfId="1" applyFont="1" applyFill="1" applyBorder="1" applyAlignment="1">
      <alignment vertical="center"/>
    </xf>
    <xf numFmtId="0" fontId="5" fillId="5" borderId="20" xfId="1" applyFont="1" applyFill="1" applyBorder="1" applyAlignment="1">
      <alignment vertical="center"/>
    </xf>
    <xf numFmtId="44" fontId="5" fillId="5" borderId="21" xfId="2" applyFont="1" applyFill="1" applyBorder="1" applyAlignment="1">
      <alignment vertical="center"/>
    </xf>
    <xf numFmtId="44" fontId="0" fillId="0" borderId="0" xfId="2" applyFont="1" applyAlignment="1">
      <alignment vertical="center"/>
    </xf>
    <xf numFmtId="0" fontId="1" fillId="0" borderId="6" xfId="1" applyBorder="1" applyAlignment="1">
      <alignment horizontal="center" vertical="center"/>
    </xf>
    <xf numFmtId="0" fontId="2" fillId="4" borderId="6" xfId="1" applyFont="1" applyFill="1" applyBorder="1" applyAlignment="1">
      <alignment horizontal="center" vertical="center"/>
    </xf>
    <xf numFmtId="0" fontId="9" fillId="0" borderId="17" xfId="1" applyFont="1" applyBorder="1" applyAlignment="1">
      <alignment vertical="center" wrapText="1"/>
    </xf>
    <xf numFmtId="0" fontId="2" fillId="2" borderId="1" xfId="1" applyFont="1" applyFill="1" applyBorder="1" applyAlignment="1">
      <alignment vertical="center" wrapText="1"/>
    </xf>
    <xf numFmtId="0" fontId="2" fillId="2" borderId="2" xfId="1" applyFont="1" applyFill="1" applyBorder="1" applyAlignment="1">
      <alignment vertical="center" wrapText="1"/>
    </xf>
    <xf numFmtId="0" fontId="2" fillId="2" borderId="3" xfId="1" applyFont="1" applyFill="1" applyBorder="1" applyAlignment="1">
      <alignment vertical="center" wrapText="1"/>
    </xf>
    <xf numFmtId="0" fontId="2" fillId="2" borderId="4" xfId="1" applyFont="1" applyFill="1" applyBorder="1" applyAlignment="1">
      <alignment vertical="center" wrapText="1"/>
    </xf>
    <xf numFmtId="0" fontId="1" fillId="0" borderId="0" xfId="1" applyAlignment="1">
      <alignment vertical="center" wrapText="1"/>
    </xf>
    <xf numFmtId="0" fontId="1" fillId="3" borderId="5" xfId="1" applyFill="1" applyBorder="1" applyAlignment="1">
      <alignment vertical="center" wrapText="1"/>
    </xf>
    <xf numFmtId="164" fontId="0" fillId="3" borderId="6" xfId="2" applyNumberFormat="1" applyFont="1" applyFill="1" applyBorder="1" applyAlignment="1">
      <alignment vertical="center" wrapText="1"/>
    </xf>
    <xf numFmtId="164" fontId="0" fillId="3" borderId="7" xfId="2" applyNumberFormat="1" applyFont="1" applyFill="1" applyBorder="1" applyAlignment="1">
      <alignment vertical="center" wrapText="1"/>
    </xf>
    <xf numFmtId="164" fontId="0" fillId="0" borderId="6" xfId="2" applyNumberFormat="1" applyFont="1" applyBorder="1" applyAlignment="1">
      <alignment vertical="center" wrapText="1"/>
    </xf>
    <xf numFmtId="164" fontId="0" fillId="3" borderId="8" xfId="2" applyNumberFormat="1" applyFont="1" applyFill="1" applyBorder="1" applyAlignment="1">
      <alignment vertical="center" wrapText="1"/>
    </xf>
    <xf numFmtId="164" fontId="0" fillId="0" borderId="8" xfId="2" applyNumberFormat="1" applyFont="1" applyBorder="1" applyAlignment="1">
      <alignment vertical="center" wrapText="1"/>
    </xf>
    <xf numFmtId="0" fontId="1" fillId="3" borderId="5" xfId="1" applyFill="1" applyBorder="1" applyAlignment="1">
      <alignment vertical="center"/>
    </xf>
    <xf numFmtId="164" fontId="0" fillId="3" borderId="6" xfId="2" applyNumberFormat="1" applyFont="1" applyFill="1" applyBorder="1" applyAlignment="1">
      <alignment vertical="center"/>
    </xf>
    <xf numFmtId="164" fontId="0" fillId="3" borderId="7" xfId="2" applyNumberFormat="1" applyFont="1" applyFill="1" applyBorder="1" applyAlignment="1">
      <alignment vertical="center"/>
    </xf>
    <xf numFmtId="164" fontId="0" fillId="3" borderId="8" xfId="2" applyNumberFormat="1" applyFont="1" applyFill="1" applyBorder="1" applyAlignment="1">
      <alignment vertical="center"/>
    </xf>
    <xf numFmtId="44" fontId="2" fillId="4" borderId="18" xfId="2" applyFont="1" applyFill="1" applyBorder="1" applyAlignment="1">
      <alignment horizontal="center" vertical="center"/>
    </xf>
    <xf numFmtId="0" fontId="12" fillId="0" borderId="17" xfId="1" applyFont="1" applyBorder="1" applyAlignment="1">
      <alignment horizontal="center" vertical="center"/>
    </xf>
    <xf numFmtId="0" fontId="11" fillId="0" borderId="6" xfId="1" applyFont="1" applyBorder="1" applyAlignment="1">
      <alignment horizontal="center" vertical="center" wrapText="1"/>
    </xf>
    <xf numFmtId="0" fontId="11" fillId="0" borderId="18" xfId="1" applyFont="1" applyBorder="1" applyAlignment="1">
      <alignment horizontal="center" vertical="center" wrapText="1"/>
    </xf>
    <xf numFmtId="0" fontId="1" fillId="0" borderId="18" xfId="1" applyBorder="1" applyAlignment="1">
      <alignment vertical="center"/>
    </xf>
    <xf numFmtId="0" fontId="13" fillId="0" borderId="6" xfId="1" applyFont="1" applyBorder="1" applyAlignment="1">
      <alignment horizontal="center" vertical="center" wrapText="1"/>
    </xf>
    <xf numFmtId="0" fontId="13" fillId="0" borderId="6" xfId="1" applyFont="1" applyBorder="1" applyAlignment="1">
      <alignment vertical="center" wrapText="1"/>
    </xf>
    <xf numFmtId="44" fontId="13" fillId="0" borderId="18" xfId="2" applyFont="1" applyFill="1" applyBorder="1" applyAlignment="1">
      <alignment vertical="center"/>
    </xf>
    <xf numFmtId="3" fontId="13" fillId="0" borderId="6" xfId="1" applyNumberFormat="1" applyFont="1" applyBorder="1" applyAlignment="1">
      <alignment horizontal="center" vertical="center" wrapText="1"/>
    </xf>
    <xf numFmtId="0" fontId="13" fillId="0" borderId="6" xfId="1" applyFont="1" applyBorder="1" applyAlignment="1">
      <alignment horizontal="center" vertical="center"/>
    </xf>
    <xf numFmtId="0" fontId="13" fillId="0" borderId="6" xfId="1" applyFont="1" applyBorder="1" applyAlignment="1">
      <alignment horizontal="left" vertical="center"/>
    </xf>
    <xf numFmtId="0" fontId="13" fillId="0" borderId="6" xfId="1" applyFont="1" applyBorder="1" applyAlignment="1">
      <alignment horizontal="left" vertical="center" wrapText="1"/>
    </xf>
    <xf numFmtId="0" fontId="13" fillId="0" borderId="6" xfId="1" applyFont="1" applyBorder="1" applyAlignment="1">
      <alignment vertical="center"/>
    </xf>
    <xf numFmtId="44" fontId="11" fillId="0" borderId="21" xfId="2" applyFont="1" applyFill="1" applyBorder="1" applyAlignment="1">
      <alignment horizontal="left" vertical="center" wrapText="1"/>
    </xf>
    <xf numFmtId="0" fontId="2" fillId="0" borderId="0" xfId="1" applyFont="1" applyAlignment="1">
      <alignment vertical="center"/>
    </xf>
    <xf numFmtId="0" fontId="2" fillId="0" borderId="0" xfId="1" applyFont="1" applyAlignment="1">
      <alignment horizontal="center" vertical="center" wrapText="1"/>
    </xf>
    <xf numFmtId="0" fontId="1" fillId="0" borderId="0" xfId="1" applyAlignment="1">
      <alignment horizontal="center" vertical="center" wrapText="1"/>
    </xf>
    <xf numFmtId="44" fontId="1" fillId="0" borderId="6" xfId="1" applyNumberFormat="1" applyBorder="1" applyAlignment="1">
      <alignment vertical="center"/>
    </xf>
    <xf numFmtId="0" fontId="1" fillId="0" borderId="6" xfId="1" applyBorder="1" applyAlignment="1" applyProtection="1">
      <alignment vertical="center"/>
      <protection locked="0"/>
    </xf>
    <xf numFmtId="0" fontId="7" fillId="0" borderId="0" xfId="1" applyFont="1" applyAlignment="1" applyProtection="1">
      <alignment horizontal="left" vertical="center" wrapText="1"/>
      <protection locked="0"/>
    </xf>
    <xf numFmtId="0" fontId="1" fillId="0" borderId="0" xfId="1" applyAlignment="1" applyProtection="1">
      <alignment horizontal="center" vertical="center"/>
      <protection locked="0"/>
    </xf>
    <xf numFmtId="0" fontId="1" fillId="0" borderId="0" xfId="1" applyAlignment="1" applyProtection="1">
      <alignment vertical="center"/>
      <protection locked="0"/>
    </xf>
    <xf numFmtId="44" fontId="0" fillId="0" borderId="0" xfId="2" applyFont="1" applyAlignment="1" applyProtection="1">
      <alignment vertical="center"/>
      <protection locked="0"/>
    </xf>
    <xf numFmtId="44" fontId="13" fillId="0" borderId="6" xfId="2" applyFont="1" applyFill="1" applyBorder="1" applyAlignment="1" applyProtection="1">
      <alignment vertical="center"/>
      <protection locked="0"/>
    </xf>
    <xf numFmtId="44" fontId="13" fillId="0" borderId="6" xfId="2" applyFont="1" applyFill="1" applyBorder="1" applyAlignment="1" applyProtection="1">
      <alignment vertical="center" wrapText="1"/>
      <protection locked="0"/>
    </xf>
    <xf numFmtId="44" fontId="13" fillId="0" borderId="6" xfId="2" applyFont="1" applyFill="1" applyBorder="1" applyAlignment="1" applyProtection="1">
      <alignment horizontal="left" vertical="center" wrapText="1"/>
      <protection locked="0"/>
    </xf>
    <xf numFmtId="0" fontId="2" fillId="2" borderId="22" xfId="1" applyFont="1" applyFill="1" applyBorder="1" applyAlignment="1">
      <alignment vertical="center" wrapText="1"/>
    </xf>
    <xf numFmtId="0" fontId="2" fillId="6" borderId="13" xfId="1" applyFont="1" applyFill="1" applyBorder="1" applyAlignment="1" applyProtection="1">
      <alignment horizontal="center" vertical="center" wrapText="1"/>
      <protection locked="0"/>
    </xf>
    <xf numFmtId="0" fontId="2" fillId="6" borderId="13" xfId="1" applyFont="1" applyFill="1" applyBorder="1" applyAlignment="1" applyProtection="1">
      <alignment horizontal="center" vertical="center"/>
      <protection locked="0"/>
    </xf>
    <xf numFmtId="0" fontId="8" fillId="4" borderId="14" xfId="1" applyFont="1" applyFill="1" applyBorder="1" applyAlignment="1">
      <alignment horizontal="center" vertical="center"/>
    </xf>
    <xf numFmtId="0" fontId="8" fillId="4" borderId="15" xfId="1" applyFont="1" applyFill="1" applyBorder="1" applyAlignment="1">
      <alignment horizontal="center" vertical="center"/>
    </xf>
    <xf numFmtId="0" fontId="8" fillId="4" borderId="16" xfId="1" applyFont="1" applyFill="1" applyBorder="1" applyAlignment="1">
      <alignment horizontal="center" vertical="center"/>
    </xf>
    <xf numFmtId="0" fontId="1" fillId="0" borderId="17" xfId="1" applyBorder="1" applyAlignment="1">
      <alignment horizontal="center" vertical="center" wrapText="1"/>
    </xf>
    <xf numFmtId="0" fontId="1" fillId="0" borderId="6" xfId="1" applyBorder="1" applyAlignment="1">
      <alignment horizontal="center" vertical="center" wrapText="1"/>
    </xf>
    <xf numFmtId="0" fontId="1" fillId="0" borderId="18" xfId="1" applyBorder="1" applyAlignment="1">
      <alignment horizontal="center" vertical="center" wrapText="1"/>
    </xf>
    <xf numFmtId="0" fontId="6" fillId="0" borderId="0" xfId="1" applyFont="1" applyAlignment="1">
      <alignment horizontal="left" vertical="center" wrapText="1"/>
    </xf>
    <xf numFmtId="0" fontId="10" fillId="0" borderId="0" xfId="1" applyFont="1" applyAlignment="1">
      <alignment horizontal="center" vertical="center" wrapText="1"/>
    </xf>
    <xf numFmtId="0" fontId="11" fillId="0" borderId="6" xfId="1" applyFont="1" applyBorder="1" applyAlignment="1">
      <alignment horizontal="left" vertical="center"/>
    </xf>
    <xf numFmtId="0" fontId="11" fillId="0" borderId="19" xfId="1" applyFont="1" applyBorder="1" applyAlignment="1">
      <alignment horizontal="center" vertical="center" wrapText="1"/>
    </xf>
    <xf numFmtId="0" fontId="11" fillId="0" borderId="20" xfId="1" applyFont="1" applyBorder="1" applyAlignment="1">
      <alignment horizontal="center" vertical="center" wrapText="1"/>
    </xf>
    <xf numFmtId="0" fontId="11" fillId="0" borderId="14" xfId="1" applyFont="1" applyBorder="1" applyAlignment="1">
      <alignment horizontal="center" vertical="center"/>
    </xf>
    <xf numFmtId="0" fontId="11" fillId="0" borderId="15" xfId="1" applyFont="1" applyBorder="1" applyAlignment="1">
      <alignment horizontal="center" vertical="center"/>
    </xf>
    <xf numFmtId="0" fontId="11" fillId="0" borderId="16" xfId="1" applyFont="1" applyBorder="1" applyAlignment="1">
      <alignment horizontal="center" vertical="center"/>
    </xf>
    <xf numFmtId="0" fontId="1" fillId="7" borderId="0" xfId="1" applyFill="1" applyAlignment="1">
      <alignment horizontal="left" vertical="center" wrapText="1"/>
    </xf>
    <xf numFmtId="164" fontId="1" fillId="3" borderId="9" xfId="0" applyNumberFormat="1" applyFont="1" applyFill="1" applyBorder="1" applyAlignment="1">
      <alignment horizontal="left" vertical="center" wrapText="1"/>
    </xf>
    <xf numFmtId="164" fontId="1" fillId="3" borderId="10" xfId="1" applyNumberFormat="1" applyFill="1" applyBorder="1" applyAlignment="1">
      <alignment horizontal="left" vertical="center"/>
    </xf>
    <xf numFmtId="164" fontId="0" fillId="0" borderId="10" xfId="2" applyNumberFormat="1" applyFont="1" applyBorder="1" applyAlignment="1">
      <alignment wrapText="1"/>
    </xf>
    <xf numFmtId="164" fontId="1" fillId="3" borderId="10" xfId="1" applyNumberFormat="1" applyFill="1" applyBorder="1" applyAlignment="1">
      <alignment vertical="center" wrapText="1"/>
    </xf>
    <xf numFmtId="164" fontId="1" fillId="3" borderId="11" xfId="1" applyNumberFormat="1" applyFill="1" applyBorder="1" applyAlignment="1">
      <alignment vertical="center" wrapText="1"/>
    </xf>
    <xf numFmtId="164" fontId="1" fillId="3" borderId="12" xfId="1" applyNumberFormat="1" applyFill="1" applyBorder="1" applyAlignment="1">
      <alignment vertical="center" wrapText="1"/>
    </xf>
    <xf numFmtId="0" fontId="9" fillId="0" borderId="0" xfId="1" applyFont="1" applyAlignment="1">
      <alignment vertical="center" wrapText="1"/>
    </xf>
    <xf numFmtId="0" fontId="9" fillId="0" borderId="0" xfId="1" applyFont="1" applyAlignment="1">
      <alignment vertical="center"/>
    </xf>
    <xf numFmtId="0" fontId="9" fillId="0" borderId="6" xfId="1" applyFont="1" applyBorder="1" applyAlignment="1">
      <alignment vertical="center"/>
    </xf>
    <xf numFmtId="164" fontId="1" fillId="3" borderId="24" xfId="1" applyNumberFormat="1" applyFill="1" applyBorder="1" applyAlignment="1">
      <alignment vertical="center" wrapText="1"/>
    </xf>
    <xf numFmtId="0" fontId="1" fillId="7" borderId="23" xfId="1" applyFill="1" applyBorder="1" applyAlignment="1">
      <alignment horizontal="left" vertical="center" wrapText="1"/>
    </xf>
  </cellXfs>
  <cellStyles count="5">
    <cellStyle name="Currency 2" xfId="2" xr:uid="{606AD55D-CFDD-374E-AC72-7D7B0B5A949E}"/>
    <cellStyle name="Hyperlink 2" xfId="3" xr:uid="{DE955401-65D5-9E4B-BA7C-E5493C2FEC73}"/>
    <cellStyle name="Normal" xfId="0" builtinId="0"/>
    <cellStyle name="Normal 2" xfId="1" xr:uid="{0AA16740-A5D1-3547-AD30-15A9FFEAF3DC}"/>
    <cellStyle name="Percent 2" xfId="4" xr:uid="{82C627EF-5D10-E346-BF70-C682C86A86A5}"/>
  </cellStyles>
  <dxfs count="29">
    <dxf>
      <alignment vertical="center" textRotation="0" indent="0" justifyLastLine="0" shrinkToFit="0" readingOrder="0"/>
    </dxf>
    <dxf>
      <font>
        <b val="0"/>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vertical="center" textRotation="0" indent="0" justifyLastLine="0" shrinkToFit="0" readingOrder="0"/>
    </dxf>
    <dxf>
      <font>
        <b val="0"/>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vertical="center" textRotation="0" indent="0" justifyLastLine="0" shrinkToFit="0" readingOrder="0"/>
    </dxf>
    <dxf>
      <font>
        <b val="0"/>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vertical="center" textRotation="0" indent="0" justifyLastLine="0" shrinkToFit="0" readingOrder="0"/>
    </dxf>
    <dxf>
      <font>
        <b val="0"/>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vertical="center" textRotation="0" indent="0" justifyLastLine="0" shrinkToFit="0" readingOrder="0"/>
    </dxf>
    <dxf>
      <font>
        <b val="0"/>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alignment vertical="center" textRotation="0" indent="0" justifyLastLine="0" shrinkToFit="0" readingOrder="0"/>
    </dxf>
    <dxf>
      <font>
        <b val="0"/>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fill>
        <patternFill patternType="solid">
          <fgColor theme="4" tint="0.79998168889431442"/>
          <bgColor theme="4" tint="0.79998168889431442"/>
        </patternFill>
      </fill>
      <alignment vertical="center" textRotation="0" indent="0" justifyLastLine="0" shrinkToFit="0" readingOrder="0"/>
      <border diagonalUp="0" diagonalDown="0" outline="0">
        <left style="thin">
          <color indexed="64"/>
        </left>
        <right/>
        <top style="thin">
          <color indexed="64"/>
        </top>
        <bottom style="thin">
          <color indexed="64"/>
        </bottom>
      </border>
    </dxf>
    <dxf>
      <font>
        <b val="0"/>
      </font>
      <numFmt numFmtId="164" formatCode="_(&quot;$&quot;* #,##0_);_(&quot;$&quot;* \(#,##0\);_(&quot;$&quot;*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fill>
        <patternFill patternType="solid">
          <fgColor theme="4" tint="0.79998168889431442"/>
          <bgColor theme="4" tint="0.79998168889431442"/>
        </patternFill>
      </fill>
      <alignment vertical="center" textRotation="0" indent="0" justifyLastLine="0" shrinkToFit="0" readingOrder="0"/>
      <border diagonalUp="0" diagonalDown="0" outline="0">
        <left style="thin">
          <color indexed="64"/>
        </left>
        <right style="thin">
          <color theme="4"/>
        </right>
        <top style="thin">
          <color indexed="64"/>
        </top>
        <bottom style="thin">
          <color indexed="64"/>
        </bottom>
      </border>
    </dxf>
    <dxf>
      <font>
        <b val="0"/>
      </font>
      <numFmt numFmtId="164" formatCode="_(&quot;$&quot;* #,##0_);_(&quot;$&quot;* \(#,##0\);_(&quot;$&quot;*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fill>
        <patternFill patternType="solid">
          <fgColor theme="4" tint="0.79998168889431442"/>
          <bgColor theme="4" tint="0.79998168889431442"/>
        </patternFill>
      </fil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font>
      <numFmt numFmtId="164" formatCode="_(&quot;$&quot;* #,##0_);_(&quot;$&quot;* \(#,##0\);_(&quot;$&quot;*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font>
      <numFmt numFmtId="164" formatCode="_(&quot;$&quot;* #,##0_);_(&quot;$&quot;* \(#,##0\);_(&quot;$&quot;* &quot;-&quot;??_);_(@_)"/>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fill>
        <patternFill patternType="solid">
          <fgColor theme="4" tint="0.79998168889431442"/>
          <bgColor theme="4" tint="0.79998168889431442"/>
        </patternFill>
      </fill>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fill>
        <patternFill patternType="solid">
          <fgColor theme="4" tint="0.79998168889431442"/>
          <bgColor theme="4" tint="0.79998168889431442"/>
        </patternFill>
      </fill>
      <alignment vertical="center" textRotation="0" indent="0" justifyLastLine="0" shrinkToFit="0" readingOrder="0"/>
      <border diagonalUp="0" diagonalDown="0" outline="0">
        <left/>
        <right style="thin">
          <color indexed="64"/>
        </right>
        <top style="thin">
          <color indexed="64"/>
        </top>
        <bottom style="thin">
          <color indexed="64"/>
        </bottom>
      </border>
    </dxf>
    <dxf>
      <font>
        <b val="0"/>
        <i val="0"/>
        <strike val="0"/>
        <condense val="0"/>
        <extend val="0"/>
        <outline val="0"/>
        <shadow val="0"/>
        <u val="none"/>
        <vertAlign val="baseline"/>
        <sz val="11"/>
        <color theme="1"/>
        <name val="Aptos Narrow"/>
        <family val="2"/>
        <scheme val="minor"/>
      </font>
      <numFmt numFmtId="164" formatCode="_(&quot;$&quot;* #,##0_);_(&quot;$&quot;* \(#,##0\);_(&quot;$&quot;* &quot;-&quot;??_);_(@_)"/>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border outline="0">
        <left style="thin">
          <color indexed="64"/>
        </left>
        <right style="thin">
          <color indexed="64"/>
        </right>
        <top style="thin">
          <color indexed="64"/>
        </top>
        <bottom style="thin">
          <color indexed="64"/>
        </bottom>
      </border>
    </dxf>
    <dxf>
      <font>
        <b val="0"/>
        <family val="2"/>
      </font>
      <alignment vertical="center" textRotation="0" indent="0" justifyLastLine="0" shrinkToFit="0" readingOrder="0"/>
    </dxf>
    <dxf>
      <alignment vertical="center" textRotation="0" indent="0" justifyLastLine="0" shrinkToFit="0" readingOrder="0"/>
    </dxf>
    <dxf>
      <font>
        <b/>
        <i val="0"/>
        <strike val="0"/>
        <condense val="0"/>
        <extend val="0"/>
        <outline val="0"/>
        <shadow val="0"/>
        <u val="none"/>
        <vertAlign val="baseline"/>
        <sz val="11"/>
        <color theme="1"/>
        <name val="Aptos Narrow"/>
        <family val="2"/>
        <scheme val="minor"/>
      </font>
      <fill>
        <patternFill patternType="solid">
          <fgColor indexed="64"/>
          <bgColor theme="2" tint="-9.9978637043366805E-2"/>
        </patternFill>
      </fill>
      <alignment vertical="center"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AC79002-E8CD-4B42-8824-1F9BE3033088}" name="Table3" displayName="Table3" ref="A1:L6" totalsRowShown="0" headerRowDxfId="28" dataDxfId="27" totalsRowDxfId="26" headerRowBorderDxfId="24" tableBorderDxfId="25">
  <tableColumns count="12">
    <tableColumn id="1" xr3:uid="{FC53B891-A1D1-D945-B0F6-7487446BF1FD}" name="Procument Items" dataDxfId="22" totalsRowDxfId="23"/>
    <tableColumn id="2" xr3:uid="{79243355-95DC-3440-9C0F-C8DF9858BEBF}" name="Specification" dataDxfId="20" totalsRowDxfId="21" totalsRowCellStyle="Normal 2"/>
    <tableColumn id="3" xr3:uid="{B0C96925-46B3-BB48-8CFA-3BB0996131E6}" name="Potential Companies 1" dataDxfId="18" totalsRowDxfId="19" totalsRowCellStyle="Normal 2"/>
    <tableColumn id="4" xr3:uid="{48928BDC-487D-6243-B3BD-8F87B0C1289E}" name="Potential Companies 2" dataDxfId="16" totalsRowDxfId="17" totalsRowCellStyle="Normal 2"/>
    <tableColumn id="5" xr3:uid="{E70B3D90-0BE1-DB4E-9DF9-08BEFA44F174}" name="Potential Companies 3" dataDxfId="14" totalsRowDxfId="15" totalsRowCellStyle="Normal 2"/>
    <tableColumn id="6" xr3:uid="{1A582CD1-5A77-3D48-BFD5-2668F19A57F0}" name="Potential Companies 4" dataDxfId="12" totalsRowDxfId="13" totalsRowCellStyle="Normal 2"/>
    <tableColumn id="7" xr3:uid="{EBCBDC8A-9DCE-A44F-9B1E-AA77753565D6}" name="Potential Companies 5" dataDxfId="10" totalsRowDxfId="11" totalsRowCellStyle="Normal 2"/>
    <tableColumn id="8" xr3:uid="{2922E4CF-4847-1646-8C0D-386BFB3D62D6}" name="Potential Companies 6" dataDxfId="8" totalsRowDxfId="9" totalsRowCellStyle="Normal 2"/>
    <tableColumn id="9" xr3:uid="{07912020-3195-2C42-9D6A-F515CD917834}" name="Potential Companies 7" dataDxfId="6" totalsRowDxfId="7" totalsRowCellStyle="Normal 2"/>
    <tableColumn id="10" xr3:uid="{A73C6BEA-BC30-F64C-B7A6-CEAF9DD60E2A}" name="Potential Companies 8" dataDxfId="4" totalsRowDxfId="5" totalsRowCellStyle="Normal 2"/>
    <tableColumn id="11" xr3:uid="{D64D9275-527D-AB47-874E-924C2FC61D96}" name="Potential Companies 9" dataDxfId="2" totalsRowDxfId="3" totalsRowCellStyle="Normal 2"/>
    <tableColumn id="12" xr3:uid="{2EF300B1-91C0-454C-8FBA-8CA1421E8F8E}" name="Potential Companies 10" dataDxfId="0" totalsRowDxfId="1" totalsRowCellStyle="Normal 2"/>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6C79E-D8A1-6042-9800-7EC3EE960FDA}">
  <sheetPr>
    <pageSetUpPr fitToPage="1"/>
  </sheetPr>
  <dimension ref="B1:K24"/>
  <sheetViews>
    <sheetView tabSelected="1" view="pageBreakPreview" zoomScale="90" zoomScaleNormal="85" zoomScaleSheetLayoutView="90" workbookViewId="0">
      <selection activeCell="C19" sqref="C19"/>
    </sheetView>
  </sheetViews>
  <sheetFormatPr baseColWidth="10" defaultColWidth="9.1640625" defaultRowHeight="16" x14ac:dyDescent="0.2"/>
  <cols>
    <col min="1" max="1" width="4.5" style="1" customWidth="1"/>
    <col min="2" max="2" width="59.5" style="1" customWidth="1"/>
    <col min="3" max="5" width="12.5" style="1" customWidth="1"/>
    <col min="6" max="6" width="16.83203125" style="12" customWidth="1"/>
    <col min="7" max="7" width="5.83203125" style="1" customWidth="1"/>
    <col min="8" max="10" width="9.1640625" style="1"/>
    <col min="11" max="11" width="11.5" style="1" customWidth="1"/>
    <col min="12" max="16384" width="9.1640625" style="1"/>
  </cols>
  <sheetData>
    <row r="1" spans="2:11" ht="83" customHeight="1" thickBot="1" x14ac:dyDescent="0.25">
      <c r="B1" s="58" t="s">
        <v>46</v>
      </c>
      <c r="C1" s="59"/>
      <c r="D1" s="59"/>
      <c r="E1" s="59"/>
      <c r="F1" s="59"/>
    </row>
    <row r="2" spans="2:11" ht="30.75" customHeight="1" x14ac:dyDescent="0.2">
      <c r="B2" s="60" t="s">
        <v>51</v>
      </c>
      <c r="C2" s="61"/>
      <c r="D2" s="61"/>
      <c r="E2" s="61"/>
      <c r="F2" s="62"/>
      <c r="G2" s="2"/>
      <c r="H2" s="2"/>
      <c r="I2" s="2"/>
      <c r="J2" s="2"/>
      <c r="K2" s="2"/>
    </row>
    <row r="3" spans="2:11" ht="31.5" customHeight="1" x14ac:dyDescent="0.2">
      <c r="B3" s="63" t="s">
        <v>35</v>
      </c>
      <c r="C3" s="64"/>
      <c r="D3" s="64"/>
      <c r="E3" s="64"/>
      <c r="F3" s="65"/>
      <c r="G3" s="2"/>
      <c r="H3" s="2"/>
      <c r="I3" s="2"/>
      <c r="J3" s="2"/>
      <c r="K3" s="2"/>
    </row>
    <row r="4" spans="2:11" ht="42" customHeight="1" x14ac:dyDescent="0.2">
      <c r="B4" s="3" t="s">
        <v>26</v>
      </c>
      <c r="C4" s="14" t="s">
        <v>27</v>
      </c>
      <c r="D4" s="14" t="s">
        <v>28</v>
      </c>
      <c r="E4" s="14" t="s">
        <v>29</v>
      </c>
      <c r="F4" s="31" t="s">
        <v>30</v>
      </c>
    </row>
    <row r="5" spans="2:11" ht="48" x14ac:dyDescent="0.2">
      <c r="B5" s="15" t="s">
        <v>40</v>
      </c>
      <c r="C5" s="13" t="s">
        <v>42</v>
      </c>
      <c r="D5" s="13">
        <v>1</v>
      </c>
      <c r="E5" s="49"/>
      <c r="F5" s="5">
        <f t="shared" ref="F5:F8" si="0">E5*D5</f>
        <v>0</v>
      </c>
    </row>
    <row r="6" spans="2:11" ht="64" x14ac:dyDescent="0.2">
      <c r="B6" s="15" t="s">
        <v>48</v>
      </c>
      <c r="C6" s="13" t="s">
        <v>42</v>
      </c>
      <c r="D6" s="13">
        <v>1</v>
      </c>
      <c r="E6" s="49"/>
      <c r="F6" s="5">
        <f t="shared" si="0"/>
        <v>0</v>
      </c>
    </row>
    <row r="7" spans="2:11" ht="48" x14ac:dyDescent="0.2">
      <c r="B7" s="15" t="s">
        <v>49</v>
      </c>
      <c r="C7" s="13" t="s">
        <v>42</v>
      </c>
      <c r="D7" s="13">
        <v>1</v>
      </c>
      <c r="E7" s="49"/>
      <c r="F7" s="5">
        <f t="shared" si="0"/>
        <v>0</v>
      </c>
    </row>
    <row r="8" spans="2:11" ht="48" x14ac:dyDescent="0.2">
      <c r="B8" s="15" t="s">
        <v>41</v>
      </c>
      <c r="C8" s="13" t="s">
        <v>42</v>
      </c>
      <c r="D8" s="13">
        <v>1</v>
      </c>
      <c r="E8" s="49"/>
      <c r="F8" s="5">
        <f t="shared" si="0"/>
        <v>0</v>
      </c>
    </row>
    <row r="9" spans="2:11" ht="48" x14ac:dyDescent="0.2">
      <c r="B9" s="15" t="s">
        <v>50</v>
      </c>
      <c r="C9" s="13" t="s">
        <v>42</v>
      </c>
      <c r="D9" s="13">
        <v>1</v>
      </c>
      <c r="E9" s="49"/>
      <c r="F9" s="5">
        <f>E9*D9</f>
        <v>0</v>
      </c>
    </row>
    <row r="10" spans="2:11" ht="77" customHeight="1" x14ac:dyDescent="0.2">
      <c r="B10" s="15" t="s">
        <v>144</v>
      </c>
      <c r="C10" s="13" t="s">
        <v>42</v>
      </c>
      <c r="D10" s="13">
        <v>1</v>
      </c>
      <c r="E10" s="48">
        <f>'BOQ - Solar Power, 20w Purchase'!H29</f>
        <v>0</v>
      </c>
      <c r="F10" s="5">
        <f t="shared" ref="F10" si="1">E10*D10</f>
        <v>0</v>
      </c>
    </row>
    <row r="11" spans="2:11" x14ac:dyDescent="0.2">
      <c r="B11" s="8" t="s">
        <v>133</v>
      </c>
      <c r="C11" s="13" t="s">
        <v>42</v>
      </c>
      <c r="D11" s="13">
        <v>1</v>
      </c>
      <c r="E11" s="49"/>
      <c r="F11" s="5">
        <f t="shared" ref="F11" si="2">E11*D11</f>
        <v>0</v>
      </c>
    </row>
    <row r="12" spans="2:11" x14ac:dyDescent="0.2">
      <c r="B12" s="8" t="s">
        <v>43</v>
      </c>
      <c r="C12" s="13" t="s">
        <v>42</v>
      </c>
      <c r="D12" s="13">
        <v>1</v>
      </c>
      <c r="E12" s="49"/>
      <c r="F12" s="5">
        <f>E12*D12</f>
        <v>0</v>
      </c>
    </row>
    <row r="13" spans="2:11" ht="15" x14ac:dyDescent="0.2">
      <c r="B13" s="3" t="s">
        <v>36</v>
      </c>
      <c r="C13" s="7"/>
      <c r="D13" s="7"/>
      <c r="E13" s="7"/>
      <c r="F13" s="6">
        <f>SUM(F5:F12)</f>
        <v>0</v>
      </c>
    </row>
    <row r="14" spans="2:11" x14ac:dyDescent="0.2">
      <c r="B14" s="8" t="s">
        <v>38</v>
      </c>
      <c r="C14" s="4"/>
      <c r="D14" s="4"/>
      <c r="E14" s="49"/>
      <c r="F14" s="5"/>
    </row>
    <row r="15" spans="2:11" x14ac:dyDescent="0.2">
      <c r="B15" s="8" t="s">
        <v>39</v>
      </c>
      <c r="C15" s="4"/>
      <c r="D15" s="4"/>
      <c r="E15" s="49"/>
      <c r="F15" s="5"/>
    </row>
    <row r="16" spans="2:11" ht="29.25" customHeight="1" thickBot="1" x14ac:dyDescent="0.25">
      <c r="B16" s="9" t="s">
        <v>37</v>
      </c>
      <c r="C16" s="10"/>
      <c r="D16" s="10"/>
      <c r="E16" s="10"/>
      <c r="F16" s="11">
        <f>F13+F14+F15</f>
        <v>0</v>
      </c>
    </row>
    <row r="18" spans="2:6" ht="24" customHeight="1" x14ac:dyDescent="0.2">
      <c r="B18" s="66" t="s">
        <v>31</v>
      </c>
      <c r="C18" s="66"/>
      <c r="D18" s="66"/>
      <c r="E18" s="66"/>
      <c r="F18" s="66"/>
    </row>
    <row r="19" spans="2:6" ht="81" customHeight="1" x14ac:dyDescent="0.2">
      <c r="B19" s="50" t="s">
        <v>32</v>
      </c>
      <c r="C19" s="51"/>
      <c r="D19" s="52"/>
      <c r="E19" s="52"/>
      <c r="F19" s="53"/>
    </row>
    <row r="20" spans="2:6" ht="66.75" customHeight="1" x14ac:dyDescent="0.2">
      <c r="B20" s="50" t="s">
        <v>33</v>
      </c>
      <c r="C20" s="51"/>
      <c r="D20" s="52"/>
      <c r="E20" s="52"/>
      <c r="F20" s="53"/>
    </row>
    <row r="21" spans="2:6" ht="80.25" customHeight="1" x14ac:dyDescent="0.2">
      <c r="B21" s="50" t="s">
        <v>34</v>
      </c>
      <c r="C21" s="51"/>
      <c r="D21" s="52"/>
      <c r="E21" s="52"/>
      <c r="F21" s="53"/>
    </row>
    <row r="22" spans="2:6" ht="58" customHeight="1" x14ac:dyDescent="0.2">
      <c r="B22" s="50" t="s">
        <v>47</v>
      </c>
      <c r="C22" s="51"/>
      <c r="D22" s="52"/>
      <c r="E22" s="52"/>
      <c r="F22" s="53"/>
    </row>
    <row r="23" spans="2:6" ht="36" customHeight="1" x14ac:dyDescent="0.2">
      <c r="B23" s="67" t="s">
        <v>45</v>
      </c>
      <c r="C23" s="67"/>
      <c r="D23" s="67"/>
      <c r="E23" s="67"/>
      <c r="F23" s="67"/>
    </row>
    <row r="24" spans="2:6" ht="10" customHeight="1" x14ac:dyDescent="0.2"/>
  </sheetData>
  <sheetProtection algorithmName="SHA-512" hashValue="mKu1tcEedeScUXl5jhwsGKSf7rkDMvDPA8c6zRORVjIjgORraFuMTSWDy/JvegFGgdVoQL/f+CEwbtU+F509jQ==" saltValue="tvwTY2wxxm+2G+q0jVZR8w==" spinCount="100000" sheet="1" objects="1" scenarios="1"/>
  <mergeCells count="5">
    <mergeCell ref="B1:F1"/>
    <mergeCell ref="B2:F2"/>
    <mergeCell ref="B3:F3"/>
    <mergeCell ref="B18:F18"/>
    <mergeCell ref="B23:F23"/>
  </mergeCells>
  <printOptions horizontalCentered="1"/>
  <pageMargins left="0.7" right="0.7" top="0.75" bottom="0.75" header="0.3" footer="0.3"/>
  <pageSetup scale="6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89F3A-3208-0B4E-A1E6-50DD7C4BCB5C}">
  <sheetPr>
    <pageSetUpPr fitToPage="1"/>
  </sheetPr>
  <dimension ref="A1:H34"/>
  <sheetViews>
    <sheetView view="pageBreakPreview" zoomScale="90" zoomScaleNormal="100" zoomScaleSheetLayoutView="90" workbookViewId="0">
      <selection activeCell="E33" sqref="E33"/>
    </sheetView>
  </sheetViews>
  <sheetFormatPr baseColWidth="10" defaultColWidth="8.83203125" defaultRowHeight="15" x14ac:dyDescent="0.2"/>
  <cols>
    <col min="1" max="1" width="4" style="1" customWidth="1"/>
    <col min="2" max="2" width="8.83203125" style="1"/>
    <col min="3" max="3" width="25.33203125" style="1" customWidth="1"/>
    <col min="4" max="4" width="24" style="1" customWidth="1"/>
    <col min="5" max="5" width="7.5" style="1" customWidth="1"/>
    <col min="6" max="6" width="7.83203125" style="1" customWidth="1"/>
    <col min="7" max="7" width="15.33203125" style="1" customWidth="1"/>
    <col min="8" max="8" width="16.1640625" style="1" customWidth="1"/>
    <col min="9" max="16384" width="8.83203125" style="1"/>
  </cols>
  <sheetData>
    <row r="1" spans="1:8" ht="35" customHeight="1" x14ac:dyDescent="0.2">
      <c r="A1" s="71" t="s">
        <v>137</v>
      </c>
      <c r="B1" s="72"/>
      <c r="C1" s="72"/>
      <c r="D1" s="72"/>
      <c r="E1" s="72"/>
      <c r="F1" s="72"/>
      <c r="G1" s="72"/>
      <c r="H1" s="73"/>
    </row>
    <row r="2" spans="1:8" ht="28" x14ac:dyDescent="0.2">
      <c r="A2" s="32"/>
      <c r="B2" s="33" t="s">
        <v>52</v>
      </c>
      <c r="C2" s="33" t="s">
        <v>26</v>
      </c>
      <c r="D2" s="33" t="s">
        <v>53</v>
      </c>
      <c r="E2" s="33" t="s">
        <v>54</v>
      </c>
      <c r="F2" s="33" t="s">
        <v>55</v>
      </c>
      <c r="G2" s="33" t="s">
        <v>56</v>
      </c>
      <c r="H2" s="34" t="s">
        <v>57</v>
      </c>
    </row>
    <row r="3" spans="1:8" ht="24" customHeight="1" x14ac:dyDescent="0.2">
      <c r="A3" s="32" t="s">
        <v>58</v>
      </c>
      <c r="B3" s="68" t="s">
        <v>59</v>
      </c>
      <c r="C3" s="68"/>
      <c r="D3" s="68"/>
      <c r="E3" s="68"/>
      <c r="F3" s="68"/>
      <c r="G3" s="68"/>
      <c r="H3" s="35"/>
    </row>
    <row r="4" spans="1:8" ht="28" x14ac:dyDescent="0.2">
      <c r="A4" s="32"/>
      <c r="B4" s="36" t="s">
        <v>60</v>
      </c>
      <c r="C4" s="37" t="s">
        <v>61</v>
      </c>
      <c r="D4" s="37" t="s">
        <v>62</v>
      </c>
      <c r="E4" s="36" t="s">
        <v>63</v>
      </c>
      <c r="F4" s="36">
        <v>37</v>
      </c>
      <c r="G4" s="54"/>
      <c r="H4" s="38">
        <f>G4*F4</f>
        <v>0</v>
      </c>
    </row>
    <row r="5" spans="1:8" ht="28" x14ac:dyDescent="0.2">
      <c r="A5" s="32"/>
      <c r="B5" s="36" t="s">
        <v>130</v>
      </c>
      <c r="C5" s="37" t="s">
        <v>65</v>
      </c>
      <c r="D5" s="37" t="s">
        <v>136</v>
      </c>
      <c r="E5" s="36" t="s">
        <v>63</v>
      </c>
      <c r="F5" s="36">
        <v>2</v>
      </c>
      <c r="G5" s="54"/>
      <c r="H5" s="38">
        <f>G5*F5</f>
        <v>0</v>
      </c>
    </row>
    <row r="6" spans="1:8" x14ac:dyDescent="0.2">
      <c r="A6" s="32"/>
      <c r="B6" s="36" t="s">
        <v>131</v>
      </c>
      <c r="C6" s="37" t="s">
        <v>67</v>
      </c>
      <c r="D6" s="37" t="s">
        <v>68</v>
      </c>
      <c r="E6" s="36" t="s">
        <v>63</v>
      </c>
      <c r="F6" s="36">
        <v>2</v>
      </c>
      <c r="G6" s="54"/>
      <c r="H6" s="38">
        <f>G6*F6</f>
        <v>0</v>
      </c>
    </row>
    <row r="7" spans="1:8" ht="21" customHeight="1" x14ac:dyDescent="0.2">
      <c r="A7" s="32"/>
      <c r="B7" s="36" t="s">
        <v>64</v>
      </c>
      <c r="C7" s="37" t="s">
        <v>70</v>
      </c>
      <c r="D7" s="37" t="s">
        <v>71</v>
      </c>
      <c r="E7" s="36" t="s">
        <v>72</v>
      </c>
      <c r="F7" s="39">
        <v>200</v>
      </c>
      <c r="G7" s="55"/>
      <c r="H7" s="38">
        <f>G7*F7</f>
        <v>0</v>
      </c>
    </row>
    <row r="8" spans="1:8" ht="21" customHeight="1" x14ac:dyDescent="0.2">
      <c r="A8" s="32"/>
      <c r="B8" s="36" t="s">
        <v>66</v>
      </c>
      <c r="C8" s="37" t="s">
        <v>73</v>
      </c>
      <c r="D8" s="37" t="s">
        <v>74</v>
      </c>
      <c r="E8" s="36" t="s">
        <v>75</v>
      </c>
      <c r="F8" s="36">
        <v>30</v>
      </c>
      <c r="G8" s="55"/>
      <c r="H8" s="38">
        <f>G8*F8</f>
        <v>0</v>
      </c>
    </row>
    <row r="9" spans="1:8" ht="21" customHeight="1" x14ac:dyDescent="0.2">
      <c r="A9" s="32"/>
      <c r="B9" s="36" t="s">
        <v>69</v>
      </c>
      <c r="C9" s="37" t="s">
        <v>76</v>
      </c>
      <c r="D9" s="37" t="s">
        <v>77</v>
      </c>
      <c r="E9" s="36" t="s">
        <v>63</v>
      </c>
      <c r="F9" s="36">
        <v>2</v>
      </c>
      <c r="G9" s="55"/>
      <c r="H9" s="38">
        <f>G9*F9</f>
        <v>0</v>
      </c>
    </row>
    <row r="10" spans="1:8" ht="26" customHeight="1" x14ac:dyDescent="0.2">
      <c r="A10" s="32" t="s">
        <v>78</v>
      </c>
      <c r="B10" s="68" t="s">
        <v>79</v>
      </c>
      <c r="C10" s="68"/>
      <c r="D10" s="68"/>
      <c r="E10" s="68"/>
      <c r="F10" s="68"/>
      <c r="G10" s="68"/>
      <c r="H10" s="35"/>
    </row>
    <row r="11" spans="1:8" ht="22" customHeight="1" x14ac:dyDescent="0.2">
      <c r="A11" s="32"/>
      <c r="B11" s="40" t="s">
        <v>80</v>
      </c>
      <c r="C11" s="41" t="s">
        <v>81</v>
      </c>
      <c r="D11" s="41" t="s">
        <v>135</v>
      </c>
      <c r="E11" s="36" t="s">
        <v>63</v>
      </c>
      <c r="F11" s="36">
        <v>1</v>
      </c>
      <c r="G11" s="54"/>
      <c r="H11" s="38">
        <f>G11*F11</f>
        <v>0</v>
      </c>
    </row>
    <row r="12" spans="1:8" ht="28" x14ac:dyDescent="0.2">
      <c r="A12" s="32"/>
      <c r="B12" s="40" t="s">
        <v>132</v>
      </c>
      <c r="C12" s="42" t="s">
        <v>83</v>
      </c>
      <c r="D12" s="42" t="s">
        <v>84</v>
      </c>
      <c r="E12" s="36" t="s">
        <v>63</v>
      </c>
      <c r="F12" s="36">
        <v>1</v>
      </c>
      <c r="G12" s="54"/>
      <c r="H12" s="38">
        <f>G12*F12</f>
        <v>0</v>
      </c>
    </row>
    <row r="13" spans="1:8" ht="22" customHeight="1" x14ac:dyDescent="0.2">
      <c r="A13" s="32"/>
      <c r="B13" s="40" t="s">
        <v>82</v>
      </c>
      <c r="C13" s="42" t="s">
        <v>86</v>
      </c>
      <c r="D13" s="42" t="s">
        <v>87</v>
      </c>
      <c r="E13" s="36" t="s">
        <v>63</v>
      </c>
      <c r="F13" s="36">
        <v>2</v>
      </c>
      <c r="G13" s="54"/>
      <c r="H13" s="38">
        <f>G13*F13</f>
        <v>0</v>
      </c>
    </row>
    <row r="14" spans="1:8" ht="22" customHeight="1" x14ac:dyDescent="0.2">
      <c r="A14" s="32"/>
      <c r="B14" s="40" t="s">
        <v>85</v>
      </c>
      <c r="C14" s="42" t="s">
        <v>89</v>
      </c>
      <c r="D14" s="42" t="s">
        <v>77</v>
      </c>
      <c r="E14" s="36" t="s">
        <v>63</v>
      </c>
      <c r="F14" s="36">
        <v>2</v>
      </c>
      <c r="G14" s="54"/>
      <c r="H14" s="38">
        <f>G14*F14</f>
        <v>0</v>
      </c>
    </row>
    <row r="15" spans="1:8" ht="28" x14ac:dyDescent="0.2">
      <c r="A15" s="32"/>
      <c r="B15" s="40" t="s">
        <v>88</v>
      </c>
      <c r="C15" s="41" t="s">
        <v>90</v>
      </c>
      <c r="D15" s="42" t="s">
        <v>91</v>
      </c>
      <c r="E15" s="36" t="s">
        <v>72</v>
      </c>
      <c r="F15" s="36">
        <v>250</v>
      </c>
      <c r="G15" s="55"/>
      <c r="H15" s="38">
        <f>G15*F15</f>
        <v>0</v>
      </c>
    </row>
    <row r="16" spans="1:8" ht="27" customHeight="1" x14ac:dyDescent="0.2">
      <c r="A16" s="32" t="s">
        <v>92</v>
      </c>
      <c r="B16" s="68" t="s">
        <v>93</v>
      </c>
      <c r="C16" s="68"/>
      <c r="D16" s="68"/>
      <c r="E16" s="68"/>
      <c r="F16" s="68"/>
      <c r="G16" s="68"/>
      <c r="H16" s="35"/>
    </row>
    <row r="17" spans="1:8" ht="23" customHeight="1" x14ac:dyDescent="0.2">
      <c r="A17" s="32"/>
      <c r="B17" s="36" t="s">
        <v>94</v>
      </c>
      <c r="C17" s="42" t="s">
        <v>95</v>
      </c>
      <c r="D17" s="41" t="s">
        <v>96</v>
      </c>
      <c r="E17" s="40" t="s">
        <v>63</v>
      </c>
      <c r="F17" s="36">
        <v>1</v>
      </c>
      <c r="G17" s="54"/>
      <c r="H17" s="38">
        <f>G17*F17</f>
        <v>0</v>
      </c>
    </row>
    <row r="18" spans="1:8" ht="28" x14ac:dyDescent="0.2">
      <c r="A18" s="32"/>
      <c r="B18" s="36" t="s">
        <v>97</v>
      </c>
      <c r="C18" s="41" t="s">
        <v>98</v>
      </c>
      <c r="D18" s="42" t="s">
        <v>99</v>
      </c>
      <c r="E18" s="36" t="s">
        <v>63</v>
      </c>
      <c r="F18" s="36">
        <v>1</v>
      </c>
      <c r="G18" s="54"/>
      <c r="H18" s="38">
        <f>G18*F18</f>
        <v>0</v>
      </c>
    </row>
    <row r="19" spans="1:8" ht="28" x14ac:dyDescent="0.2">
      <c r="A19" s="32"/>
      <c r="B19" s="36" t="s">
        <v>100</v>
      </c>
      <c r="C19" s="41" t="s">
        <v>101</v>
      </c>
      <c r="D19" s="42" t="s">
        <v>102</v>
      </c>
      <c r="E19" s="36" t="s">
        <v>63</v>
      </c>
      <c r="F19" s="36">
        <v>1</v>
      </c>
      <c r="G19" s="54"/>
      <c r="H19" s="38">
        <f>G19*F19</f>
        <v>0</v>
      </c>
    </row>
    <row r="20" spans="1:8" ht="26" customHeight="1" x14ac:dyDescent="0.2">
      <c r="A20" s="32" t="s">
        <v>103</v>
      </c>
      <c r="B20" s="68" t="s">
        <v>104</v>
      </c>
      <c r="C20" s="68"/>
      <c r="D20" s="68"/>
      <c r="E20" s="68"/>
      <c r="F20" s="68"/>
      <c r="G20" s="68"/>
      <c r="H20" s="35"/>
    </row>
    <row r="21" spans="1:8" ht="21" customHeight="1" x14ac:dyDescent="0.2">
      <c r="A21" s="32"/>
      <c r="B21" s="36" t="s">
        <v>105</v>
      </c>
      <c r="C21" s="43" t="s">
        <v>106</v>
      </c>
      <c r="D21" s="43" t="s">
        <v>107</v>
      </c>
      <c r="E21" s="40" t="s">
        <v>63</v>
      </c>
      <c r="F21" s="36">
        <v>3</v>
      </c>
      <c r="G21" s="54"/>
      <c r="H21" s="38">
        <f>G21*F21</f>
        <v>0</v>
      </c>
    </row>
    <row r="22" spans="1:8" ht="21" customHeight="1" x14ac:dyDescent="0.2">
      <c r="A22" s="32"/>
      <c r="B22" s="36" t="s">
        <v>108</v>
      </c>
      <c r="C22" s="43" t="s">
        <v>109</v>
      </c>
      <c r="D22" s="43" t="s">
        <v>110</v>
      </c>
      <c r="E22" s="40" t="s">
        <v>72</v>
      </c>
      <c r="F22" s="36">
        <v>150</v>
      </c>
      <c r="G22" s="54"/>
      <c r="H22" s="38">
        <f>G22*F22</f>
        <v>0</v>
      </c>
    </row>
    <row r="23" spans="1:8" ht="21" customHeight="1" x14ac:dyDescent="0.2">
      <c r="A23" s="32"/>
      <c r="B23" s="36" t="s">
        <v>111</v>
      </c>
      <c r="C23" s="43" t="s">
        <v>112</v>
      </c>
      <c r="D23" s="43" t="s">
        <v>113</v>
      </c>
      <c r="E23" s="40" t="s">
        <v>63</v>
      </c>
      <c r="F23" s="36">
        <v>1</v>
      </c>
      <c r="G23" s="54"/>
      <c r="H23" s="38">
        <f>G23*F23</f>
        <v>0</v>
      </c>
    </row>
    <row r="24" spans="1:8" ht="21" customHeight="1" x14ac:dyDescent="0.2">
      <c r="A24" s="32"/>
      <c r="B24" s="36" t="s">
        <v>114</v>
      </c>
      <c r="C24" s="43" t="s">
        <v>115</v>
      </c>
      <c r="D24" s="43" t="s">
        <v>116</v>
      </c>
      <c r="E24" s="40" t="s">
        <v>117</v>
      </c>
      <c r="F24" s="36">
        <v>1</v>
      </c>
      <c r="G24" s="54"/>
      <c r="H24" s="38">
        <f>G24*F24</f>
        <v>0</v>
      </c>
    </row>
    <row r="25" spans="1:8" ht="26" customHeight="1" x14ac:dyDescent="0.2">
      <c r="A25" s="32" t="s">
        <v>118</v>
      </c>
      <c r="B25" s="68" t="s">
        <v>119</v>
      </c>
      <c r="C25" s="68"/>
      <c r="D25" s="68"/>
      <c r="E25" s="68"/>
      <c r="F25" s="68"/>
      <c r="G25" s="68"/>
      <c r="H25" s="35"/>
    </row>
    <row r="26" spans="1:8" ht="21" customHeight="1" x14ac:dyDescent="0.2">
      <c r="A26" s="32"/>
      <c r="B26" s="36" t="s">
        <v>120</v>
      </c>
      <c r="C26" s="37" t="s">
        <v>121</v>
      </c>
      <c r="D26" s="37" t="s">
        <v>122</v>
      </c>
      <c r="E26" s="36" t="s">
        <v>63</v>
      </c>
      <c r="F26" s="36">
        <v>1</v>
      </c>
      <c r="G26" s="54"/>
      <c r="H26" s="38">
        <f>G26*F26</f>
        <v>0</v>
      </c>
    </row>
    <row r="27" spans="1:8" ht="26" customHeight="1" x14ac:dyDescent="0.2">
      <c r="A27" s="32" t="s">
        <v>123</v>
      </c>
      <c r="B27" s="68" t="s">
        <v>124</v>
      </c>
      <c r="C27" s="68"/>
      <c r="D27" s="68"/>
      <c r="E27" s="68"/>
      <c r="F27" s="68"/>
      <c r="G27" s="68"/>
      <c r="H27" s="35"/>
    </row>
    <row r="28" spans="1:8" ht="22" customHeight="1" x14ac:dyDescent="0.2">
      <c r="A28" s="32"/>
      <c r="B28" s="36" t="s">
        <v>125</v>
      </c>
      <c r="C28" s="37" t="s">
        <v>126</v>
      </c>
      <c r="D28" s="37" t="s">
        <v>127</v>
      </c>
      <c r="E28" s="36" t="s">
        <v>128</v>
      </c>
      <c r="F28" s="36">
        <v>1</v>
      </c>
      <c r="G28" s="56"/>
      <c r="H28" s="38">
        <f>G28*F28</f>
        <v>0</v>
      </c>
    </row>
    <row r="29" spans="1:8" s="45" customFormat="1" ht="32" customHeight="1" thickBot="1" x14ac:dyDescent="0.25">
      <c r="A29" s="69" t="s">
        <v>129</v>
      </c>
      <c r="B29" s="70"/>
      <c r="C29" s="70"/>
      <c r="D29" s="70"/>
      <c r="E29" s="70"/>
      <c r="F29" s="70"/>
      <c r="G29" s="70"/>
      <c r="H29" s="44">
        <f>SUM(H4:H28)</f>
        <v>0</v>
      </c>
    </row>
    <row r="30" spans="1:8" x14ac:dyDescent="0.2">
      <c r="B30" s="46"/>
      <c r="C30" s="46"/>
      <c r="D30" s="46"/>
      <c r="E30" s="46"/>
    </row>
    <row r="31" spans="1:8" x14ac:dyDescent="0.2">
      <c r="B31" s="20"/>
      <c r="C31" s="20"/>
      <c r="D31" s="47"/>
      <c r="E31" s="47"/>
    </row>
    <row r="32" spans="1:8" x14ac:dyDescent="0.2">
      <c r="B32" s="20"/>
      <c r="C32" s="20"/>
      <c r="D32" s="47"/>
      <c r="E32" s="47"/>
    </row>
    <row r="33" spans="2:5" x14ac:dyDescent="0.2">
      <c r="B33" s="20"/>
      <c r="C33" s="20"/>
      <c r="D33" s="47"/>
      <c r="E33" s="47"/>
    </row>
    <row r="34" spans="2:5" x14ac:dyDescent="0.2">
      <c r="B34" s="20"/>
      <c r="C34" s="20"/>
      <c r="D34" s="47"/>
      <c r="E34" s="47"/>
    </row>
  </sheetData>
  <sheetProtection algorithmName="SHA-512" hashValue="HfrxIr8LUACi8FePeZCX5uWRyW35MmVhAIsFhgJieO+0WIdRydpuBmHlEspky/Nu4+Eb192TElppFSrhgX6q8Q==" saltValue="EP0L+Evab/uGb7TN19CzJw==" spinCount="100000" sheet="1" objects="1" scenarios="1"/>
  <mergeCells count="8">
    <mergeCell ref="B27:G27"/>
    <mergeCell ref="A29:G29"/>
    <mergeCell ref="A1:H1"/>
    <mergeCell ref="B3:G3"/>
    <mergeCell ref="B10:G10"/>
    <mergeCell ref="B16:G16"/>
    <mergeCell ref="B20:G20"/>
    <mergeCell ref="B25:G25"/>
  </mergeCells>
  <phoneticPr fontId="14" type="noConversion"/>
  <pageMargins left="0.7" right="0.7" top="0.75" bottom="0.75" header="0.3" footer="0.3"/>
  <pageSetup scale="78"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4054A-4556-6040-B00A-97129424980B}">
  <sheetPr>
    <pageSetUpPr fitToPage="1"/>
  </sheetPr>
  <dimension ref="A1:M7"/>
  <sheetViews>
    <sheetView view="pageBreakPreview" zoomScale="60" zoomScaleNormal="100" workbookViewId="0">
      <selection activeCell="L7" sqref="L7"/>
    </sheetView>
  </sheetViews>
  <sheetFormatPr baseColWidth="10" defaultColWidth="8.83203125" defaultRowHeight="15" x14ac:dyDescent="0.2"/>
  <cols>
    <col min="1" max="1" width="41.83203125" style="1" customWidth="1"/>
    <col min="2" max="2" width="50.83203125" style="1" hidden="1" customWidth="1"/>
    <col min="3" max="12" width="11.6640625" style="1" customWidth="1"/>
    <col min="13" max="13" width="62.83203125" style="1" customWidth="1"/>
    <col min="14" max="16384" width="8.83203125" style="1"/>
  </cols>
  <sheetData>
    <row r="1" spans="1:13" s="20" customFormat="1" ht="48" x14ac:dyDescent="0.2">
      <c r="A1" s="16" t="s">
        <v>0</v>
      </c>
      <c r="B1" s="17" t="s">
        <v>1</v>
      </c>
      <c r="C1" s="17" t="s">
        <v>44</v>
      </c>
      <c r="D1" s="17" t="s">
        <v>2</v>
      </c>
      <c r="E1" s="17" t="s">
        <v>3</v>
      </c>
      <c r="F1" s="18" t="s">
        <v>4</v>
      </c>
      <c r="G1" s="19" t="s">
        <v>5</v>
      </c>
      <c r="H1" s="19" t="s">
        <v>6</v>
      </c>
      <c r="I1" s="19" t="s">
        <v>7</v>
      </c>
      <c r="J1" s="19" t="s">
        <v>8</v>
      </c>
      <c r="K1" s="19" t="s">
        <v>9</v>
      </c>
      <c r="L1" s="19" t="s">
        <v>10</v>
      </c>
      <c r="M1" s="57" t="s">
        <v>145</v>
      </c>
    </row>
    <row r="2" spans="1:13" s="20" customFormat="1" ht="96" x14ac:dyDescent="0.2">
      <c r="A2" s="24" t="s">
        <v>138</v>
      </c>
      <c r="B2" s="24" t="s">
        <v>15</v>
      </c>
      <c r="C2" s="24" t="s">
        <v>16</v>
      </c>
      <c r="D2" s="20" t="s">
        <v>11</v>
      </c>
      <c r="E2" s="20" t="s">
        <v>12</v>
      </c>
      <c r="F2" s="20" t="s">
        <v>13</v>
      </c>
      <c r="G2" s="20" t="s">
        <v>14</v>
      </c>
      <c r="M2" s="85" t="s">
        <v>134</v>
      </c>
    </row>
    <row r="3" spans="1:13" s="20" customFormat="1" ht="71" customHeight="1" x14ac:dyDescent="0.2">
      <c r="A3" s="21" t="s">
        <v>139</v>
      </c>
      <c r="B3" s="22" t="s">
        <v>17</v>
      </c>
      <c r="C3" s="22" t="s">
        <v>18</v>
      </c>
      <c r="D3" s="22" t="s">
        <v>19</v>
      </c>
      <c r="E3" s="23" t="s">
        <v>20</v>
      </c>
      <c r="F3" s="25"/>
      <c r="M3" s="74"/>
    </row>
    <row r="4" spans="1:13" s="20" customFormat="1" ht="71" customHeight="1" x14ac:dyDescent="0.2">
      <c r="A4" s="24" t="s">
        <v>140</v>
      </c>
      <c r="B4" s="24" t="s">
        <v>21</v>
      </c>
      <c r="C4" s="26" t="s">
        <v>18</v>
      </c>
      <c r="D4" s="26" t="s">
        <v>19</v>
      </c>
      <c r="E4" s="26" t="s">
        <v>20</v>
      </c>
      <c r="F4" s="26"/>
      <c r="M4" s="74"/>
    </row>
    <row r="5" spans="1:13" ht="85" x14ac:dyDescent="0.2">
      <c r="A5" s="27" t="s">
        <v>141</v>
      </c>
      <c r="B5" s="28" t="s">
        <v>22</v>
      </c>
      <c r="C5" s="22" t="s">
        <v>23</v>
      </c>
      <c r="D5" s="28"/>
      <c r="E5" s="29"/>
      <c r="F5" s="30"/>
      <c r="M5" s="74"/>
    </row>
    <row r="6" spans="1:13" s="82" customFormat="1" ht="71" customHeight="1" x14ac:dyDescent="0.2">
      <c r="A6" s="75" t="s">
        <v>142</v>
      </c>
      <c r="B6" s="76"/>
      <c r="C6" s="77" t="s">
        <v>24</v>
      </c>
      <c r="D6" s="78"/>
      <c r="E6" s="79"/>
      <c r="F6" s="80"/>
      <c r="G6" s="81"/>
      <c r="H6" s="81"/>
      <c r="I6" s="81"/>
      <c r="J6" s="81"/>
      <c r="K6" s="81"/>
      <c r="L6" s="81"/>
      <c r="M6" s="74"/>
    </row>
    <row r="7" spans="1:13" ht="71" customHeight="1" x14ac:dyDescent="0.2">
      <c r="A7" s="4" t="s">
        <v>143</v>
      </c>
      <c r="B7" s="4" t="s">
        <v>25</v>
      </c>
      <c r="C7" s="83"/>
      <c r="D7" s="83"/>
      <c r="E7" s="83"/>
      <c r="F7" s="84"/>
      <c r="G7" s="81"/>
    </row>
  </sheetData>
  <mergeCells count="1">
    <mergeCell ref="M2:M6"/>
  </mergeCells>
  <pageMargins left="0.7" right="0.7" top="0.75" bottom="0.75" header="0.3" footer="0.3"/>
  <pageSetup scale="52" fitToHeight="0" orientation="landscape" horizontalDpi="300" verticalDpi="30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Financial Bid</vt:lpstr>
      <vt:lpstr>BOQ - Solar Power, 20w Purchase</vt:lpstr>
      <vt:lpstr>Procurement Details</vt:lpstr>
      <vt:lpstr>'Financial Bid'!Print_Area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Ireri</dc:creator>
  <cp:lastModifiedBy>Peter Ireri</cp:lastModifiedBy>
  <dcterms:created xsi:type="dcterms:W3CDTF">2026-01-13T20:34:30Z</dcterms:created>
  <dcterms:modified xsi:type="dcterms:W3CDTF">2026-01-23T13:53:27Z</dcterms:modified>
</cp:coreProperties>
</file>