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Latrines Bidders\Tender Doc\"/>
    </mc:Choice>
  </mc:AlternateContent>
  <xr:revisionPtr revIDLastSave="0" documentId="13_ncr:1_{37CA81A6-A697-4994-AD37-89BA42C376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OQ TOLIET" sheetId="10" r:id="rId1"/>
  </sheets>
  <definedNames>
    <definedName name="_xlnm.Print_Area" localSheetId="0">'BOQ TOLIET'!$A$1:$F$65</definedName>
    <definedName name="_xlnm.Print_Titles" localSheetId="0">'BOQ TOLIET'!$2:$2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5" i="10" l="1"/>
  <c r="F27" i="10"/>
  <c r="D15" i="10"/>
  <c r="F15" i="10" s="1"/>
  <c r="F14" i="10"/>
  <c r="F13" i="10"/>
  <c r="F61" i="10" l="1"/>
</calcChain>
</file>

<file path=xl/sharedStrings.xml><?xml version="1.0" encoding="utf-8"?>
<sst xmlns="http://schemas.openxmlformats.org/spreadsheetml/2006/main" count="135" uniqueCount="115">
  <si>
    <t>ITEM</t>
  </si>
  <si>
    <t>A</t>
  </si>
  <si>
    <t>B</t>
  </si>
  <si>
    <t>QTY</t>
  </si>
  <si>
    <t>NO</t>
  </si>
  <si>
    <t xml:space="preserve">DESCRIPTION </t>
  </si>
  <si>
    <t>UNIT</t>
  </si>
  <si>
    <t>UNIT PRICE (USD)</t>
  </si>
  <si>
    <t>TOTAL PRICE (USD)</t>
  </si>
  <si>
    <t>C</t>
  </si>
  <si>
    <t>D</t>
  </si>
  <si>
    <t>D.1</t>
  </si>
  <si>
    <t>A.1.1</t>
  </si>
  <si>
    <t>B.1.1</t>
  </si>
  <si>
    <t>C.1.1</t>
  </si>
  <si>
    <t>C.2</t>
  </si>
  <si>
    <t>C.2.1</t>
  </si>
  <si>
    <t>E</t>
  </si>
  <si>
    <t>Reinforced concrete grade C-25 with minimum cement content 360 kg/m³ cast into formwork and vibrated around reinforcement bars.  Price includes supply and fixing of formwork</t>
  </si>
  <si>
    <t>SEPTIC TANK</t>
  </si>
  <si>
    <t>A.1.2</t>
  </si>
  <si>
    <t>Clear site of shrubs, grasses undergrowth and other unwanted materials from the surrounding</t>
  </si>
  <si>
    <t>CM</t>
  </si>
  <si>
    <t>SQM</t>
  </si>
  <si>
    <t>Plaster the internal walls of the structure in two layers (each 25mm thick) and finish smooth in white cement with steel float</t>
  </si>
  <si>
    <t>Installation of 100mm PVC ventillation pipe with fly preventing cap, this include fastening with metal strip,to the superstructure</t>
  </si>
  <si>
    <t>TOTAL A (SEPTIC TANK)</t>
  </si>
  <si>
    <t>CONSTRUCTION OF TOILET</t>
  </si>
  <si>
    <t>A.1.3</t>
  </si>
  <si>
    <t>A.1.4</t>
  </si>
  <si>
    <t>A.1.5</t>
  </si>
  <si>
    <t>A.1.6</t>
  </si>
  <si>
    <t>A.1.7</t>
  </si>
  <si>
    <t>Backfill with selected material and compact every 250mm thickness layer by layer around the masonry foundation and bottom of slab with mechanical compactor and as approved by the Engineer</t>
  </si>
  <si>
    <t>Disposal surplus excavated materials to a distance of up to 2km or as directed by the supervisor</t>
  </si>
  <si>
    <t>SM</t>
  </si>
  <si>
    <t>Masonry Work</t>
  </si>
  <si>
    <t>Concrete work</t>
  </si>
  <si>
    <t>40cm x 15cm RCC ground floor beam with 4Y12mm dia with 8mm dia staf 25cm c/c reinforcement steel bars complete including fixing formwork</t>
  </si>
  <si>
    <t>8cm thick Ground slab</t>
  </si>
  <si>
    <t>B.1.2</t>
  </si>
  <si>
    <t>B.1.3</t>
  </si>
  <si>
    <t>B.1.6</t>
  </si>
  <si>
    <t>B.1.7</t>
  </si>
  <si>
    <t>B.1.8</t>
  </si>
  <si>
    <t>B.1.9</t>
  </si>
  <si>
    <t>B.1.10</t>
  </si>
  <si>
    <t>B.1.11</t>
  </si>
  <si>
    <t>SUPER STRUCTURE</t>
  </si>
  <si>
    <t>Reinforced concrete grade C-25, minimum cement content 360 kg/m³ cast into formwork and vibrated around reinforcement bars.  Price includes supply and fixing of formwork</t>
  </si>
  <si>
    <t>20cm x 15cm  RCC lental beams with 4Y12mm dia and 8mm dia staf 25cm c/c reinforcement steel bars complete including fixing formwork</t>
  </si>
  <si>
    <t>Block work</t>
  </si>
  <si>
    <t>Supply and raise class-B hollow concrete block (H.C.B)  walls laid in cement mortar of mix ratio 1:3, according to drawing</t>
  </si>
  <si>
    <t>TOTAL B (EARTHWORK FOR TOILET )</t>
  </si>
  <si>
    <t>C.1.2</t>
  </si>
  <si>
    <t>C.1.3</t>
  </si>
  <si>
    <t>C.1.4</t>
  </si>
  <si>
    <t>C.1.5</t>
  </si>
  <si>
    <t>TOTAL C (SUPER STRUCTURE FOR TOILET )</t>
  </si>
  <si>
    <t>ROOF</t>
  </si>
  <si>
    <t>Galvanised corrugated iron sheeting as described</t>
  </si>
  <si>
    <t>Supply and fix roof cover in gauge-28 corrugated galvanized iron sheet including ridge copping fixed into zigba wood purlin with dome headed galvanized nails including copping &amp; flush  and one coat of anti rust paint</t>
  </si>
  <si>
    <t>TOTAL C (ROOF)</t>
  </si>
  <si>
    <t>DOOR AND WINDOW</t>
  </si>
  <si>
    <t>The contractor shall submit shop drawing and get approval before manufacturing doors and windows</t>
  </si>
  <si>
    <t>No.</t>
  </si>
  <si>
    <t>D.2</t>
  </si>
  <si>
    <t xml:space="preserve">Provide and fix a solid steel door 900 x 2100mm with one opening with approved quality. </t>
  </si>
  <si>
    <t>TOTAL D (DOOR AND WINDOW)</t>
  </si>
  <si>
    <t>FINISHES</t>
  </si>
  <si>
    <t>150mm thick</t>
  </si>
  <si>
    <t>0.60m x 0.60m Aluminum framed windows with 6mm glass panels and mosqito mesh complete.</t>
  </si>
  <si>
    <t>E.1</t>
  </si>
  <si>
    <t>Cement Sand (1:4) plaster as described;</t>
  </si>
  <si>
    <t>E.1.1</t>
  </si>
  <si>
    <t>E.1.2</t>
  </si>
  <si>
    <t>Rub down, prepare and apply three coats of approved emulsion paint as described;</t>
  </si>
  <si>
    <t>Tiles</t>
  </si>
  <si>
    <t>SQm</t>
  </si>
  <si>
    <t>TOTAL E (FINISHES)</t>
  </si>
  <si>
    <t>One under coat and three coats of cream emulsion paint to plastered walls externally</t>
  </si>
  <si>
    <t>E.1.3</t>
  </si>
  <si>
    <t>E.1.4</t>
  </si>
  <si>
    <t>E.1.5</t>
  </si>
  <si>
    <t>L.S</t>
  </si>
  <si>
    <t xml:space="preserve">Wash Basin (Romani) or equivalent </t>
  </si>
  <si>
    <t>PCS</t>
  </si>
  <si>
    <t>Toilet Mirrors</t>
  </si>
  <si>
    <t xml:space="preserve">Plumbing &amp; Toilet Accessories </t>
  </si>
  <si>
    <t>F</t>
  </si>
  <si>
    <t>F.1.1</t>
  </si>
  <si>
    <t>F.1.2</t>
  </si>
  <si>
    <t>F.1.3</t>
  </si>
  <si>
    <t>F.1.6</t>
  </si>
  <si>
    <t>TOTAL F (Plumbing Works)</t>
  </si>
  <si>
    <t xml:space="preserve">Supply and install all sanitary PVC and PPR  pipes </t>
  </si>
  <si>
    <t>G.1.1</t>
  </si>
  <si>
    <t xml:space="preserve">Electrical Installation </t>
  </si>
  <si>
    <t xml:space="preserve">Electrical Supply </t>
  </si>
  <si>
    <t>G</t>
  </si>
  <si>
    <t>TOTAL G (ELECTRICAL)</t>
  </si>
  <si>
    <t>F.1.8</t>
  </si>
  <si>
    <t>Supply and raise hard trachyte or equivalent stone masonry foundation walls bedded in cement mortar of mix ratio 1:3 cement and sand for foundation under grade beams, 40cm wide.</t>
  </si>
  <si>
    <t>BILL : CONSTRUCTION OF TOILET AND SEPTIC TANK</t>
  </si>
  <si>
    <t>laying of concrete blockwork (1500x400mm) ; laid stretcher bond on cement and sand mortar (1:3) flush pointed for septic tanks</t>
  </si>
  <si>
    <t>3cm thick floor cement shaped like tile(40cmx40cm)  (1:4 &amp; C:W) on the floor areas complete</t>
  </si>
  <si>
    <t>Plaster the external and internal walls of the structure in two layers (each 25mm thick) and finish smooth in white cement with steel float</t>
  </si>
  <si>
    <t>supply and installation of 5 barrel water with stand(3m)height</t>
  </si>
  <si>
    <t>Excavate pit for the Septic tank  to a maximum depth of 5m (5mx2.3mx2.3m)</t>
  </si>
  <si>
    <t xml:space="preserve">Cast ground beams and coloums M15 grade concrete (1:2:4); developing minimum 15N/mm2 working strength after 28 days of curing for  columns </t>
  </si>
  <si>
    <t xml:space="preserve">15cm Rcc Cover slab for the septic tankwith T12@150mm c/c and T10@150mm C/c </t>
  </si>
  <si>
    <t>Excavation for foundation trench (400mm deep and 500mm wide)</t>
  </si>
  <si>
    <t xml:space="preserve">WC Pot (indian) or equivalent </t>
  </si>
  <si>
    <t>TOTAL FOR [(SEPTIC TANK AND 1 Latrine(s) ]- CARRIED TO SUMMARY</t>
  </si>
  <si>
    <t>Note: Total Summery must indicate Cost of  one Set/lot of latrine each of 3 toilets as per the drawing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</si>
</sst>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* #,##0_-;\-* #,##0_-;_-* &quot;-&quot;??_-;_-@"/>
    <numFmt numFmtId="166" formatCode="[$$-409]&quot; &quot;#,##0.00"/>
    <numFmt numFmtId="167" formatCode="_-* #,##0.0_-;\-* #,##0.0_-;_-* &quot;-&quot;??_-;_-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Times New Roman"/>
      <family val="1"/>
    </font>
    <font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sz val="11"/>
      <name val="Arial Narrow"/>
      <family val="2"/>
    </font>
    <font>
      <b/>
      <u/>
      <sz val="11"/>
      <name val="Arial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sz val="11"/>
      <color rgb="FFFF0000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18">
    <xf numFmtId="0" fontId="0" fillId="0" borderId="0"/>
    <xf numFmtId="0" fontId="1" fillId="0" borderId="0"/>
    <xf numFmtId="0" fontId="1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8" fillId="0" borderId="0" applyNumberFormat="0" applyFill="0" applyBorder="0" applyProtection="0"/>
    <xf numFmtId="0" fontId="9" fillId="0" borderId="0"/>
    <xf numFmtId="44" fontId="1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</cellStyleXfs>
  <cellXfs count="96">
    <xf numFmtId="0" fontId="0" fillId="0" borderId="0" xfId="0"/>
    <xf numFmtId="0" fontId="3" fillId="0" borderId="0" xfId="0" applyFont="1"/>
    <xf numFmtId="0" fontId="5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165" fontId="3" fillId="0" borderId="4" xfId="0" applyNumberFormat="1" applyFont="1" applyBorder="1" applyAlignment="1">
      <alignment vertical="center"/>
    </xf>
    <xf numFmtId="43" fontId="3" fillId="0" borderId="0" xfId="0" applyNumberFormat="1" applyFont="1" applyAlignment="1">
      <alignment vertical="center"/>
    </xf>
    <xf numFmtId="0" fontId="3" fillId="0" borderId="4" xfId="9" applyFont="1" applyBorder="1" applyAlignment="1">
      <alignment horizontal="center" vertical="center" wrapText="1"/>
    </xf>
    <xf numFmtId="0" fontId="3" fillId="0" borderId="4" xfId="9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43" fontId="3" fillId="0" borderId="0" xfId="0" applyNumberFormat="1" applyFont="1"/>
    <xf numFmtId="165" fontId="3" fillId="0" borderId="0" xfId="0" applyNumberFormat="1" applyFont="1" applyAlignment="1">
      <alignment vertical="center"/>
    </xf>
    <xf numFmtId="1" fontId="5" fillId="0" borderId="5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64" fontId="5" fillId="0" borderId="10" xfId="10" applyFont="1" applyFill="1" applyBorder="1" applyAlignment="1" applyProtection="1">
      <alignment horizontal="center" vertical="center" wrapText="1"/>
    </xf>
    <xf numFmtId="164" fontId="3" fillId="0" borderId="4" xfId="10" applyFont="1" applyBorder="1" applyAlignment="1">
      <alignment vertical="center"/>
    </xf>
    <xf numFmtId="9" fontId="3" fillId="0" borderId="0" xfId="11" applyFont="1" applyFill="1" applyBorder="1"/>
    <xf numFmtId="164" fontId="5" fillId="0" borderId="2" xfId="10" applyFont="1" applyFill="1" applyBorder="1" applyAlignment="1" applyProtection="1">
      <alignment horizontal="center" vertical="center" wrapText="1"/>
    </xf>
    <xf numFmtId="164" fontId="3" fillId="0" borderId="6" xfId="10" applyFont="1" applyBorder="1" applyAlignment="1">
      <alignment vertical="center"/>
    </xf>
    <xf numFmtId="164" fontId="5" fillId="0" borderId="4" xfId="10" applyFont="1" applyFill="1" applyBorder="1" applyAlignment="1" applyProtection="1">
      <alignment horizontal="center" vertical="center" wrapText="1"/>
    </xf>
    <xf numFmtId="164" fontId="3" fillId="0" borderId="4" xfId="10" applyFont="1" applyBorder="1" applyAlignment="1">
      <alignment horizontal="right" vertical="center"/>
    </xf>
    <xf numFmtId="164" fontId="3" fillId="0" borderId="0" xfId="10" applyFont="1" applyAlignment="1">
      <alignment vertical="center"/>
    </xf>
    <xf numFmtId="164" fontId="5" fillId="0" borderId="6" xfId="10" applyFont="1" applyFill="1" applyBorder="1" applyAlignment="1" applyProtection="1">
      <alignment horizontal="center" vertical="center" wrapText="1"/>
    </xf>
    <xf numFmtId="164" fontId="3" fillId="0" borderId="6" xfId="10" applyFont="1" applyBorder="1" applyAlignment="1">
      <alignment vertical="center" wrapText="1"/>
    </xf>
    <xf numFmtId="164" fontId="3" fillId="0" borderId="6" xfId="10" applyFont="1" applyBorder="1" applyAlignment="1">
      <alignment horizontal="right" vertical="center"/>
    </xf>
    <xf numFmtId="49" fontId="6" fillId="0" borderId="4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49" fontId="6" fillId="0" borderId="4" xfId="0" applyNumberFormat="1" applyFont="1" applyBorder="1" applyAlignment="1">
      <alignment vertical="center"/>
    </xf>
    <xf numFmtId="0" fontId="6" fillId="0" borderId="4" xfId="0" applyFont="1" applyBorder="1"/>
    <xf numFmtId="43" fontId="6" fillId="0" borderId="4" xfId="8" applyFont="1" applyFill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43" fontId="7" fillId="0" borderId="4" xfId="8" applyFont="1" applyFill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14" applyFont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/>
    </xf>
    <xf numFmtId="49" fontId="6" fillId="2" borderId="4" xfId="0" applyNumberFormat="1" applyFont="1" applyFill="1" applyBorder="1" applyAlignment="1">
      <alignment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3" fontId="6" fillId="2" borderId="4" xfId="8" applyFont="1" applyFill="1" applyBorder="1" applyAlignment="1">
      <alignment horizontal="center" vertical="center"/>
    </xf>
    <xf numFmtId="4" fontId="6" fillId="2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vertical="center"/>
    </xf>
    <xf numFmtId="0" fontId="6" fillId="0" borderId="4" xfId="16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6" fillId="2" borderId="4" xfId="0" applyFont="1" applyFill="1" applyBorder="1" applyAlignment="1">
      <alignment horizontal="center"/>
    </xf>
    <xf numFmtId="43" fontId="6" fillId="2" borderId="4" xfId="8" applyFont="1" applyFill="1" applyBorder="1" applyAlignment="1">
      <alignment horizontal="right"/>
    </xf>
    <xf numFmtId="43" fontId="6" fillId="2" borderId="6" xfId="8" applyFont="1" applyFill="1" applyBorder="1" applyAlignment="1"/>
    <xf numFmtId="0" fontId="10" fillId="2" borderId="4" xfId="0" applyFont="1" applyFill="1" applyBorder="1" applyAlignment="1">
      <alignment vertical="center" wrapText="1"/>
    </xf>
    <xf numFmtId="0" fontId="7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left" vertical="center" wrapText="1"/>
    </xf>
    <xf numFmtId="43" fontId="7" fillId="0" borderId="11" xfId="8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43" fontId="6" fillId="2" borderId="4" xfId="17" applyFont="1" applyFill="1" applyBorder="1" applyAlignment="1">
      <alignment horizontal="right" vertical="center"/>
    </xf>
    <xf numFmtId="43" fontId="7" fillId="2" borderId="11" xfId="8" applyFont="1" applyFill="1" applyBorder="1" applyAlignment="1">
      <alignment horizontal="center" vertical="center"/>
    </xf>
    <xf numFmtId="43" fontId="6" fillId="0" borderId="11" xfId="8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44" fontId="12" fillId="0" borderId="9" xfId="15" applyFont="1" applyBorder="1" applyAlignment="1">
      <alignment vertical="center"/>
    </xf>
    <xf numFmtId="43" fontId="6" fillId="2" borderId="11" xfId="8" applyFont="1" applyFill="1" applyBorder="1" applyAlignment="1"/>
    <xf numFmtId="1" fontId="3" fillId="0" borderId="4" xfId="0" applyNumberFormat="1" applyFont="1" applyBorder="1" applyAlignment="1">
      <alignment vertical="center"/>
    </xf>
    <xf numFmtId="167" fontId="3" fillId="0" borderId="4" xfId="0" applyNumberFormat="1" applyFont="1" applyBorder="1" applyAlignment="1">
      <alignment vertical="center"/>
    </xf>
    <xf numFmtId="43" fontId="6" fillId="0" borderId="4" xfId="8" applyFont="1" applyFill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2" fontId="3" fillId="0" borderId="4" xfId="9" applyNumberFormat="1" applyFont="1" applyBorder="1" applyAlignment="1">
      <alignment vertical="center" wrapText="1"/>
    </xf>
    <xf numFmtId="43" fontId="6" fillId="2" borderId="4" xfId="8" applyFont="1" applyFill="1" applyBorder="1" applyAlignment="1">
      <alignment vertical="center"/>
    </xf>
    <xf numFmtId="39" fontId="13" fillId="2" borderId="4" xfId="0" applyNumberFormat="1" applyFont="1" applyFill="1" applyBorder="1" applyAlignment="1">
      <alignment vertical="center"/>
    </xf>
    <xf numFmtId="39" fontId="6" fillId="2" borderId="4" xfId="0" applyNumberFormat="1" applyFont="1" applyFill="1" applyBorder="1" applyAlignment="1">
      <alignment vertical="center"/>
    </xf>
    <xf numFmtId="39" fontId="6" fillId="0" borderId="4" xfId="0" applyNumberFormat="1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4" fontId="12" fillId="0" borderId="0" xfId="15" applyFont="1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7" fillId="0" borderId="4" xfId="0" applyNumberFormat="1" applyFont="1" applyBorder="1" applyAlignment="1">
      <alignment horizontal="left" vertical="center" wrapText="1"/>
    </xf>
    <xf numFmtId="0" fontId="6" fillId="0" borderId="4" xfId="0" applyFont="1" applyBorder="1"/>
  </cellXfs>
  <cellStyles count="18">
    <cellStyle name="Comma" xfId="8" builtinId="3"/>
    <cellStyle name="Comma [0]" xfId="10" builtinId="6"/>
    <cellStyle name="Comma 2" xfId="17" xr:uid="{8817E31D-97C3-411A-89E9-D49636DDC92D}"/>
    <cellStyle name="Comma 2 2" xfId="5" xr:uid="{00000000-0005-0000-0000-000003000000}"/>
    <cellStyle name="Comma 8" xfId="7" xr:uid="{00000000-0005-0000-0000-000004000000}"/>
    <cellStyle name="Currency" xfId="15" builtinId="4"/>
    <cellStyle name="Normal" xfId="0" builtinId="0"/>
    <cellStyle name="Normal 10 2 2" xfId="6" xr:uid="{00000000-0005-0000-0000-000006000000}"/>
    <cellStyle name="Normal 104 3" xfId="2" xr:uid="{00000000-0005-0000-0000-000007000000}"/>
    <cellStyle name="Normal 2 2 2 2" xfId="9" xr:uid="{00000000-0005-0000-0000-000008000000}"/>
    <cellStyle name="Normal 2 3" xfId="3" xr:uid="{00000000-0005-0000-0000-000009000000}"/>
    <cellStyle name="Normal 5" xfId="13" xr:uid="{077FED93-B3F3-45C6-AE3E-091C7F575E91}"/>
    <cellStyle name="Normal 6" xfId="4" xr:uid="{00000000-0005-0000-0000-00000A000000}"/>
    <cellStyle name="Normal 6 5 6 2" xfId="12" xr:uid="{0BC40079-C232-4789-9822-8FCA75B9A649}"/>
    <cellStyle name="Normal 9" xfId="16" xr:uid="{B6380CA2-D5F6-43E9-9856-9FB3B36A15CB}"/>
    <cellStyle name="Normal 9 2" xfId="14" xr:uid="{91A0A869-5311-42A2-8E1A-2C4D17D662BF}"/>
    <cellStyle name="Percent" xfId="11" builtinId="5"/>
    <cellStyle name="常规 2" xfId="1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63"/>
  <sheetViews>
    <sheetView tabSelected="1" view="pageBreakPreview" topLeftCell="A41" zoomScale="90" zoomScaleNormal="90" zoomScaleSheetLayoutView="90" workbookViewId="0">
      <selection activeCell="F54" sqref="F54"/>
    </sheetView>
  </sheetViews>
  <sheetFormatPr defaultColWidth="9.21875" defaultRowHeight="13.8" x14ac:dyDescent="0.3"/>
  <cols>
    <col min="1" max="1" width="7.88671875" style="10" customWidth="1"/>
    <col min="2" max="2" width="52.21875" style="3" customWidth="1"/>
    <col min="3" max="3" width="9.21875" style="83" customWidth="1"/>
    <col min="4" max="4" width="11.44140625" style="3" customWidth="1"/>
    <col min="5" max="5" width="13.21875" style="25" customWidth="1"/>
    <col min="6" max="6" width="13.109375" style="25" customWidth="1"/>
    <col min="7" max="7" width="16.5546875" style="3" bestFit="1" customWidth="1"/>
    <col min="8" max="8" width="11.44140625" style="3" bestFit="1" customWidth="1"/>
    <col min="9" max="16384" width="9.21875" style="3"/>
  </cols>
  <sheetData>
    <row r="1" spans="1:13" ht="14.4" thickBot="1" x14ac:dyDescent="0.35">
      <c r="A1" s="91" t="s">
        <v>103</v>
      </c>
      <c r="B1" s="91"/>
      <c r="C1" s="91"/>
      <c r="D1" s="91"/>
      <c r="E1" s="91"/>
      <c r="F1" s="91"/>
    </row>
    <row r="2" spans="1:13" s="17" customFormat="1" ht="28.2" thickBot="1" x14ac:dyDescent="0.35">
      <c r="A2" s="16" t="s">
        <v>0</v>
      </c>
      <c r="B2" s="2" t="s">
        <v>5</v>
      </c>
      <c r="C2" s="2" t="s">
        <v>6</v>
      </c>
      <c r="D2" s="2" t="s">
        <v>3</v>
      </c>
      <c r="E2" s="18" t="s">
        <v>7</v>
      </c>
      <c r="F2" s="21" t="s">
        <v>8</v>
      </c>
    </row>
    <row r="3" spans="1:13" x14ac:dyDescent="0.25">
      <c r="A3" s="13" t="s">
        <v>1</v>
      </c>
      <c r="B3" s="14" t="s">
        <v>19</v>
      </c>
      <c r="C3" s="15"/>
      <c r="D3" s="15"/>
      <c r="E3" s="23"/>
      <c r="F3" s="26"/>
      <c r="H3" s="20"/>
      <c r="I3" s="1"/>
    </row>
    <row r="4" spans="1:13" ht="27.6" x14ac:dyDescent="0.3">
      <c r="A4" s="5" t="s">
        <v>12</v>
      </c>
      <c r="B4" s="30" t="s">
        <v>21</v>
      </c>
      <c r="C4" s="80" t="s">
        <v>23</v>
      </c>
      <c r="D4" s="71">
        <v>24</v>
      </c>
      <c r="E4" s="24"/>
      <c r="F4" s="22"/>
    </row>
    <row r="5" spans="1:13" ht="27.6" x14ac:dyDescent="0.3">
      <c r="A5" s="5" t="s">
        <v>20</v>
      </c>
      <c r="B5" s="30" t="s">
        <v>108</v>
      </c>
      <c r="C5" s="81" t="s">
        <v>22</v>
      </c>
      <c r="D5" s="71">
        <v>26</v>
      </c>
      <c r="E5" s="24"/>
      <c r="F5" s="22"/>
      <c r="G5" s="92"/>
      <c r="H5" s="93"/>
      <c r="I5" s="93"/>
      <c r="J5" s="93"/>
      <c r="K5" s="93"/>
      <c r="L5" s="93"/>
      <c r="M5" s="93"/>
    </row>
    <row r="6" spans="1:13" ht="41.4" x14ac:dyDescent="0.3">
      <c r="A6" s="5" t="s">
        <v>28</v>
      </c>
      <c r="B6" s="30" t="s">
        <v>109</v>
      </c>
      <c r="C6" s="4" t="s">
        <v>22</v>
      </c>
      <c r="D6" s="72">
        <v>0.8</v>
      </c>
      <c r="E6" s="19"/>
      <c r="F6" s="27"/>
    </row>
    <row r="7" spans="1:13" ht="46.2" customHeight="1" x14ac:dyDescent="0.3">
      <c r="A7" s="5" t="s">
        <v>29</v>
      </c>
      <c r="B7" s="30" t="s">
        <v>104</v>
      </c>
      <c r="C7" s="80" t="s">
        <v>23</v>
      </c>
      <c r="D7" s="71">
        <v>40</v>
      </c>
      <c r="E7" s="19"/>
      <c r="F7" s="27"/>
      <c r="H7" s="7"/>
    </row>
    <row r="8" spans="1:13" ht="41.4" x14ac:dyDescent="0.3">
      <c r="A8" s="5" t="s">
        <v>30</v>
      </c>
      <c r="B8" s="29" t="s">
        <v>24</v>
      </c>
      <c r="C8" s="81" t="s">
        <v>23</v>
      </c>
      <c r="D8" s="71">
        <v>40</v>
      </c>
      <c r="E8" s="19"/>
      <c r="F8" s="27"/>
      <c r="H8" s="7"/>
    </row>
    <row r="9" spans="1:13" ht="27.6" x14ac:dyDescent="0.3">
      <c r="A9" s="5" t="s">
        <v>31</v>
      </c>
      <c r="B9" s="29" t="s">
        <v>110</v>
      </c>
      <c r="C9" s="82" t="s">
        <v>22</v>
      </c>
      <c r="D9" s="6">
        <v>1</v>
      </c>
      <c r="E9" s="19"/>
      <c r="F9" s="27"/>
    </row>
    <row r="10" spans="1:13" ht="41.4" x14ac:dyDescent="0.3">
      <c r="A10" s="5" t="s">
        <v>32</v>
      </c>
      <c r="B10" s="30" t="s">
        <v>25</v>
      </c>
      <c r="C10" s="4" t="s">
        <v>4</v>
      </c>
      <c r="D10" s="6">
        <v>1</v>
      </c>
      <c r="E10" s="19"/>
      <c r="F10" s="27"/>
    </row>
    <row r="11" spans="1:13" x14ac:dyDescent="0.25">
      <c r="A11" s="94" t="s">
        <v>26</v>
      </c>
      <c r="B11" s="95"/>
      <c r="C11" s="95"/>
      <c r="D11" s="73"/>
      <c r="E11" s="34"/>
      <c r="F11" s="35"/>
    </row>
    <row r="12" spans="1:13" ht="28.2" customHeight="1" x14ac:dyDescent="0.3">
      <c r="A12" s="13" t="s">
        <v>2</v>
      </c>
      <c r="B12" s="14" t="s">
        <v>27</v>
      </c>
      <c r="C12" s="15"/>
      <c r="D12" s="74"/>
      <c r="E12" s="23"/>
      <c r="F12" s="26"/>
    </row>
    <row r="13" spans="1:13" ht="27.6" x14ac:dyDescent="0.3">
      <c r="A13" s="5" t="s">
        <v>13</v>
      </c>
      <c r="B13" s="29" t="s">
        <v>111</v>
      </c>
      <c r="C13" s="36" t="s">
        <v>22</v>
      </c>
      <c r="D13" s="73">
        <v>5.0999999999999996</v>
      </c>
      <c r="E13" s="37"/>
      <c r="F13" s="33">
        <f t="shared" ref="F13:F15" si="0">D13*E13</f>
        <v>0</v>
      </c>
    </row>
    <row r="14" spans="1:13" ht="55.2" x14ac:dyDescent="0.3">
      <c r="A14" s="5" t="s">
        <v>40</v>
      </c>
      <c r="B14" s="38" t="s">
        <v>33</v>
      </c>
      <c r="C14" s="36" t="s">
        <v>22</v>
      </c>
      <c r="D14" s="73">
        <v>4</v>
      </c>
      <c r="E14" s="37"/>
      <c r="F14" s="33">
        <f t="shared" si="0"/>
        <v>0</v>
      </c>
    </row>
    <row r="15" spans="1:13" ht="27.6" x14ac:dyDescent="0.3">
      <c r="A15" s="5" t="s">
        <v>41</v>
      </c>
      <c r="B15" s="29" t="s">
        <v>34</v>
      </c>
      <c r="C15" s="36" t="s">
        <v>22</v>
      </c>
      <c r="D15" s="73">
        <f>D13</f>
        <v>5.0999999999999996</v>
      </c>
      <c r="E15" s="37"/>
      <c r="F15" s="33">
        <f t="shared" si="0"/>
        <v>0</v>
      </c>
    </row>
    <row r="16" spans="1:13" x14ac:dyDescent="0.3">
      <c r="A16" s="5" t="s">
        <v>42</v>
      </c>
      <c r="B16" s="41" t="s">
        <v>36</v>
      </c>
      <c r="C16" s="42"/>
      <c r="D16" s="73"/>
      <c r="E16" s="37"/>
      <c r="F16" s="33"/>
    </row>
    <row r="17" spans="1:14" s="1" customFormat="1" ht="55.2" x14ac:dyDescent="0.25">
      <c r="A17" s="5" t="s">
        <v>43</v>
      </c>
      <c r="B17" s="29" t="s">
        <v>102</v>
      </c>
      <c r="C17" s="36" t="s">
        <v>22</v>
      </c>
      <c r="D17" s="73">
        <v>6.1</v>
      </c>
      <c r="E17" s="37"/>
      <c r="F17" s="33"/>
      <c r="H17" s="11"/>
    </row>
    <row r="18" spans="1:14" x14ac:dyDescent="0.3">
      <c r="A18" s="5" t="s">
        <v>44</v>
      </c>
      <c r="B18" s="41" t="s">
        <v>37</v>
      </c>
      <c r="C18" s="42"/>
      <c r="D18" s="73"/>
      <c r="E18" s="37"/>
      <c r="F18" s="33"/>
      <c r="H18" s="7"/>
    </row>
    <row r="19" spans="1:14" ht="55.2" x14ac:dyDescent="0.3">
      <c r="A19" s="5" t="s">
        <v>45</v>
      </c>
      <c r="B19" s="41" t="s">
        <v>18</v>
      </c>
      <c r="C19" s="42"/>
      <c r="D19" s="73"/>
      <c r="E19" s="37"/>
      <c r="F19" s="33"/>
      <c r="H19" s="7"/>
      <c r="I19" s="12"/>
      <c r="N19" s="7"/>
    </row>
    <row r="20" spans="1:14" ht="41.4" x14ac:dyDescent="0.3">
      <c r="A20" s="5" t="s">
        <v>46</v>
      </c>
      <c r="B20" s="43" t="s">
        <v>38</v>
      </c>
      <c r="C20" s="44" t="s">
        <v>22</v>
      </c>
      <c r="D20" s="73">
        <v>1.6</v>
      </c>
      <c r="E20" s="37"/>
      <c r="F20" s="33"/>
      <c r="H20" s="7"/>
      <c r="I20" s="7"/>
    </row>
    <row r="21" spans="1:14" x14ac:dyDescent="0.3">
      <c r="A21" s="5" t="s">
        <v>47</v>
      </c>
      <c r="B21" s="31" t="s">
        <v>39</v>
      </c>
      <c r="C21" s="44" t="s">
        <v>22</v>
      </c>
      <c r="D21" s="73">
        <v>1</v>
      </c>
      <c r="E21" s="37"/>
      <c r="F21" s="33"/>
      <c r="H21" s="7"/>
      <c r="I21" s="7"/>
    </row>
    <row r="22" spans="1:14" x14ac:dyDescent="0.25">
      <c r="A22" s="94" t="s">
        <v>53</v>
      </c>
      <c r="B22" s="95"/>
      <c r="C22" s="95"/>
      <c r="D22" s="73"/>
      <c r="E22" s="34"/>
      <c r="F22" s="35"/>
      <c r="H22" s="7"/>
      <c r="I22" s="7"/>
    </row>
    <row r="23" spans="1:14" x14ac:dyDescent="0.3">
      <c r="A23" s="5"/>
      <c r="B23" s="9"/>
      <c r="C23" s="8"/>
      <c r="D23" s="75"/>
      <c r="E23" s="19"/>
      <c r="F23" s="28"/>
      <c r="H23" s="7"/>
      <c r="I23" s="7"/>
    </row>
    <row r="24" spans="1:14" x14ac:dyDescent="0.3">
      <c r="A24" s="45" t="s">
        <v>9</v>
      </c>
      <c r="B24" s="39" t="s">
        <v>48</v>
      </c>
      <c r="C24" s="40"/>
      <c r="D24" s="73"/>
      <c r="E24" s="37"/>
      <c r="F24" s="33"/>
      <c r="H24" s="7"/>
      <c r="I24" s="7"/>
    </row>
    <row r="25" spans="1:14" x14ac:dyDescent="0.3">
      <c r="A25" s="38" t="s">
        <v>14</v>
      </c>
      <c r="B25" s="39" t="s">
        <v>51</v>
      </c>
      <c r="C25" s="40"/>
      <c r="D25" s="73"/>
      <c r="E25" s="37"/>
      <c r="F25" s="33"/>
      <c r="H25" s="7"/>
      <c r="I25" s="7"/>
    </row>
    <row r="26" spans="1:14" ht="41.4" x14ac:dyDescent="0.3">
      <c r="A26" s="38" t="s">
        <v>54</v>
      </c>
      <c r="B26" s="41" t="s">
        <v>52</v>
      </c>
      <c r="C26" s="42"/>
      <c r="D26" s="73"/>
      <c r="E26" s="37"/>
      <c r="F26" s="33"/>
      <c r="H26" s="7"/>
      <c r="I26" s="7"/>
    </row>
    <row r="27" spans="1:14" x14ac:dyDescent="0.3">
      <c r="A27" s="38" t="s">
        <v>55</v>
      </c>
      <c r="B27" s="46" t="s">
        <v>70</v>
      </c>
      <c r="C27" s="47" t="s">
        <v>35</v>
      </c>
      <c r="D27" s="76">
        <v>62</v>
      </c>
      <c r="E27" s="49"/>
      <c r="F27" s="48">
        <f t="shared" ref="F27" si="1">D27*E27</f>
        <v>0</v>
      </c>
      <c r="H27" s="7"/>
      <c r="I27" s="7"/>
    </row>
    <row r="28" spans="1:14" ht="55.2" x14ac:dyDescent="0.3">
      <c r="A28" s="38" t="s">
        <v>56</v>
      </c>
      <c r="B28" s="41" t="s">
        <v>49</v>
      </c>
      <c r="C28" s="42"/>
      <c r="D28" s="73"/>
      <c r="E28" s="37"/>
      <c r="F28" s="33"/>
      <c r="H28" s="7"/>
      <c r="I28" s="7"/>
    </row>
    <row r="29" spans="1:14" ht="41.4" x14ac:dyDescent="0.3">
      <c r="A29" s="38" t="s">
        <v>57</v>
      </c>
      <c r="B29" s="43" t="s">
        <v>50</v>
      </c>
      <c r="C29" s="36" t="s">
        <v>22</v>
      </c>
      <c r="D29" s="73">
        <v>0.5</v>
      </c>
      <c r="E29" s="37"/>
      <c r="F29" s="33"/>
      <c r="H29" s="7"/>
      <c r="I29" s="7"/>
    </row>
    <row r="30" spans="1:14" x14ac:dyDescent="0.25">
      <c r="A30" s="94" t="s">
        <v>58</v>
      </c>
      <c r="B30" s="95"/>
      <c r="C30" s="95"/>
      <c r="D30" s="73"/>
      <c r="E30" s="34"/>
      <c r="F30" s="35"/>
      <c r="H30" s="7"/>
      <c r="I30" s="7"/>
    </row>
    <row r="31" spans="1:14" x14ac:dyDescent="0.3">
      <c r="A31" s="5"/>
      <c r="B31" s="9"/>
      <c r="C31" s="8"/>
      <c r="D31" s="75"/>
      <c r="E31" s="19"/>
      <c r="F31" s="28"/>
      <c r="H31" s="7"/>
      <c r="I31" s="7"/>
    </row>
    <row r="32" spans="1:14" x14ac:dyDescent="0.3">
      <c r="A32" s="45" t="s">
        <v>9</v>
      </c>
      <c r="B32" s="39" t="s">
        <v>59</v>
      </c>
      <c r="C32" s="40"/>
      <c r="D32" s="73"/>
      <c r="E32" s="37"/>
      <c r="F32" s="33"/>
      <c r="H32" s="7"/>
      <c r="I32" s="7"/>
    </row>
    <row r="33" spans="1:9" x14ac:dyDescent="0.3">
      <c r="A33" s="45" t="s">
        <v>15</v>
      </c>
      <c r="B33" s="41" t="s">
        <v>60</v>
      </c>
      <c r="C33" s="42"/>
      <c r="D33" s="73"/>
      <c r="E33" s="37"/>
      <c r="F33" s="33"/>
      <c r="H33" s="7"/>
      <c r="I33" s="7"/>
    </row>
    <row r="34" spans="1:9" ht="55.2" x14ac:dyDescent="0.3">
      <c r="A34" s="38" t="s">
        <v>16</v>
      </c>
      <c r="B34" s="29" t="s">
        <v>61</v>
      </c>
      <c r="C34" s="36" t="s">
        <v>35</v>
      </c>
      <c r="D34" s="73">
        <v>13</v>
      </c>
      <c r="E34" s="37"/>
      <c r="F34" s="33"/>
      <c r="H34" s="7"/>
      <c r="I34" s="7"/>
    </row>
    <row r="35" spans="1:9" x14ac:dyDescent="0.25">
      <c r="A35" s="94" t="s">
        <v>62</v>
      </c>
      <c r="B35" s="95"/>
      <c r="C35" s="95"/>
      <c r="D35" s="73"/>
      <c r="E35" s="34"/>
      <c r="F35" s="35"/>
      <c r="H35" s="7"/>
      <c r="I35" s="7"/>
    </row>
    <row r="36" spans="1:9" x14ac:dyDescent="0.3">
      <c r="A36" s="45" t="s">
        <v>10</v>
      </c>
      <c r="B36" s="39" t="s">
        <v>63</v>
      </c>
      <c r="C36" s="40"/>
      <c r="D36" s="73"/>
      <c r="E36" s="37"/>
      <c r="F36" s="33"/>
      <c r="H36" s="7"/>
      <c r="I36" s="7"/>
    </row>
    <row r="37" spans="1:9" ht="27.6" x14ac:dyDescent="0.3">
      <c r="A37" s="50"/>
      <c r="B37" s="41" t="s">
        <v>64</v>
      </c>
      <c r="C37" s="42"/>
      <c r="D37" s="73"/>
      <c r="E37" s="37"/>
      <c r="F37" s="33"/>
      <c r="H37" s="7"/>
      <c r="I37" s="7"/>
    </row>
    <row r="38" spans="1:9" ht="27.6" x14ac:dyDescent="0.3">
      <c r="A38" s="38" t="s">
        <v>11</v>
      </c>
      <c r="B38" s="29" t="s">
        <v>67</v>
      </c>
      <c r="C38" s="36" t="s">
        <v>65</v>
      </c>
      <c r="D38" s="73">
        <v>3</v>
      </c>
      <c r="E38" s="37"/>
      <c r="F38" s="33"/>
      <c r="H38" s="7"/>
      <c r="I38" s="7"/>
    </row>
    <row r="39" spans="1:9" ht="27.6" x14ac:dyDescent="0.3">
      <c r="A39" s="38" t="s">
        <v>66</v>
      </c>
      <c r="B39" s="43" t="s">
        <v>71</v>
      </c>
      <c r="C39" s="36" t="s">
        <v>65</v>
      </c>
      <c r="D39" s="73">
        <v>3</v>
      </c>
      <c r="E39" s="37"/>
      <c r="F39" s="33"/>
      <c r="H39" s="7"/>
      <c r="I39" s="7"/>
    </row>
    <row r="40" spans="1:9" x14ac:dyDescent="0.25">
      <c r="A40" s="94" t="s">
        <v>68</v>
      </c>
      <c r="B40" s="95"/>
      <c r="C40" s="95"/>
      <c r="D40" s="73"/>
      <c r="E40" s="34"/>
      <c r="F40" s="35"/>
      <c r="H40" s="7"/>
      <c r="I40" s="7"/>
    </row>
    <row r="41" spans="1:9" x14ac:dyDescent="0.3">
      <c r="A41" s="45" t="s">
        <v>17</v>
      </c>
      <c r="B41" s="41" t="s">
        <v>69</v>
      </c>
      <c r="C41" s="42"/>
      <c r="D41" s="73"/>
      <c r="E41" s="37"/>
      <c r="F41" s="33"/>
      <c r="H41" s="7"/>
      <c r="I41" s="7"/>
    </row>
    <row r="42" spans="1:9" x14ac:dyDescent="0.3">
      <c r="A42" s="45" t="s">
        <v>72</v>
      </c>
      <c r="B42" s="39" t="s">
        <v>73</v>
      </c>
      <c r="C42" s="40"/>
      <c r="D42" s="73"/>
      <c r="E42" s="37"/>
      <c r="F42" s="33"/>
      <c r="H42" s="7"/>
      <c r="I42" s="7"/>
    </row>
    <row r="43" spans="1:9" ht="41.4" x14ac:dyDescent="0.3">
      <c r="A43" s="38" t="s">
        <v>74</v>
      </c>
      <c r="B43" s="29" t="s">
        <v>106</v>
      </c>
      <c r="C43" s="36" t="s">
        <v>35</v>
      </c>
      <c r="D43" s="73">
        <v>124</v>
      </c>
      <c r="E43" s="37"/>
      <c r="F43" s="33"/>
      <c r="H43" s="7"/>
      <c r="I43" s="7"/>
    </row>
    <row r="44" spans="1:9" ht="27.6" x14ac:dyDescent="0.3">
      <c r="A44" s="51" t="s">
        <v>75</v>
      </c>
      <c r="B44" s="41" t="s">
        <v>76</v>
      </c>
      <c r="C44" s="42"/>
      <c r="D44" s="73"/>
      <c r="E44" s="37"/>
      <c r="F44" s="33"/>
      <c r="H44" s="7"/>
      <c r="I44" s="7"/>
    </row>
    <row r="45" spans="1:9" ht="27.6" x14ac:dyDescent="0.3">
      <c r="A45" s="38" t="s">
        <v>81</v>
      </c>
      <c r="B45" s="29" t="s">
        <v>80</v>
      </c>
      <c r="C45" s="36" t="s">
        <v>35</v>
      </c>
      <c r="D45" s="73">
        <f>D43</f>
        <v>124</v>
      </c>
      <c r="E45" s="37"/>
      <c r="F45" s="33"/>
      <c r="H45" s="7"/>
      <c r="I45" s="7"/>
    </row>
    <row r="46" spans="1:9" x14ac:dyDescent="0.3">
      <c r="A46" s="51" t="s">
        <v>82</v>
      </c>
      <c r="B46" s="39" t="s">
        <v>77</v>
      </c>
      <c r="C46" s="40"/>
      <c r="D46" s="73"/>
      <c r="E46" s="37"/>
      <c r="F46" s="33"/>
      <c r="H46" s="7"/>
      <c r="I46" s="7"/>
    </row>
    <row r="47" spans="1:9" ht="27.6" x14ac:dyDescent="0.3">
      <c r="A47" s="38" t="s">
        <v>83</v>
      </c>
      <c r="B47" s="52" t="s">
        <v>105</v>
      </c>
      <c r="C47" s="53" t="s">
        <v>78</v>
      </c>
      <c r="D47" s="73">
        <v>18</v>
      </c>
      <c r="E47" s="37"/>
      <c r="F47" s="33"/>
      <c r="H47" s="7"/>
      <c r="I47" s="7"/>
    </row>
    <row r="48" spans="1:9" x14ac:dyDescent="0.25">
      <c r="A48" s="94" t="s">
        <v>79</v>
      </c>
      <c r="B48" s="95"/>
      <c r="C48" s="95"/>
      <c r="D48" s="73"/>
      <c r="E48" s="34"/>
      <c r="F48" s="35"/>
      <c r="H48" s="7"/>
      <c r="I48" s="7"/>
    </row>
    <row r="49" spans="1:9" ht="34.950000000000003" customHeight="1" x14ac:dyDescent="0.3">
      <c r="A49" s="60" t="s">
        <v>89</v>
      </c>
      <c r="B49" s="59" t="s">
        <v>88</v>
      </c>
      <c r="C49" s="8"/>
      <c r="D49" s="75"/>
      <c r="E49" s="19"/>
      <c r="F49" s="28"/>
      <c r="H49" s="7"/>
      <c r="I49" s="7"/>
    </row>
    <row r="50" spans="1:9" x14ac:dyDescent="0.25">
      <c r="A50" s="61" t="s">
        <v>90</v>
      </c>
      <c r="B50" s="55" t="s">
        <v>95</v>
      </c>
      <c r="C50" s="56" t="s">
        <v>84</v>
      </c>
      <c r="D50" s="78">
        <v>1</v>
      </c>
      <c r="E50" s="57"/>
      <c r="F50" s="58"/>
      <c r="H50" s="7"/>
      <c r="I50" s="7"/>
    </row>
    <row r="51" spans="1:9" x14ac:dyDescent="0.25">
      <c r="A51" s="61" t="s">
        <v>91</v>
      </c>
      <c r="B51" s="55" t="s">
        <v>85</v>
      </c>
      <c r="C51" s="56" t="s">
        <v>86</v>
      </c>
      <c r="D51" s="78">
        <v>3</v>
      </c>
      <c r="E51" s="57"/>
      <c r="F51" s="58"/>
      <c r="H51" s="7"/>
      <c r="I51" s="7"/>
    </row>
    <row r="52" spans="1:9" x14ac:dyDescent="0.25">
      <c r="A52" s="61" t="s">
        <v>92</v>
      </c>
      <c r="B52" s="55" t="s">
        <v>112</v>
      </c>
      <c r="C52" s="56" t="s">
        <v>86</v>
      </c>
      <c r="D52" s="78">
        <v>3</v>
      </c>
      <c r="E52" s="57"/>
      <c r="F52" s="58"/>
      <c r="H52" s="7"/>
      <c r="I52" s="7"/>
    </row>
    <row r="53" spans="1:9" x14ac:dyDescent="0.25">
      <c r="A53" s="61" t="s">
        <v>93</v>
      </c>
      <c r="B53" s="55" t="s">
        <v>87</v>
      </c>
      <c r="C53" s="56" t="s">
        <v>86</v>
      </c>
      <c r="D53" s="78">
        <v>3</v>
      </c>
      <c r="E53" s="57"/>
      <c r="F53" s="58"/>
      <c r="H53" s="7"/>
      <c r="I53" s="7"/>
    </row>
    <row r="54" spans="1:9" ht="27.6" x14ac:dyDescent="0.25">
      <c r="A54" s="61" t="s">
        <v>101</v>
      </c>
      <c r="B54" s="55" t="s">
        <v>107</v>
      </c>
      <c r="C54" s="56" t="s">
        <v>86</v>
      </c>
      <c r="D54" s="78">
        <v>1</v>
      </c>
      <c r="E54" s="57"/>
      <c r="F54" s="70"/>
    </row>
    <row r="55" spans="1:9" x14ac:dyDescent="0.25">
      <c r="A55" s="94" t="s">
        <v>94</v>
      </c>
      <c r="B55" s="95"/>
      <c r="C55" s="95"/>
      <c r="D55" s="73"/>
      <c r="E55" s="34"/>
      <c r="F55" s="35"/>
    </row>
    <row r="56" spans="1:9" x14ac:dyDescent="0.25">
      <c r="A56" s="62"/>
      <c r="B56" s="32"/>
      <c r="C56" s="64"/>
      <c r="D56" s="73"/>
      <c r="E56" s="34"/>
      <c r="F56" s="63"/>
    </row>
    <row r="57" spans="1:9" x14ac:dyDescent="0.25">
      <c r="A57" s="62" t="s">
        <v>99</v>
      </c>
      <c r="B57" s="59" t="s">
        <v>97</v>
      </c>
      <c r="C57" s="56"/>
      <c r="D57" s="77"/>
      <c r="E57" s="65"/>
      <c r="F57" s="66"/>
    </row>
    <row r="58" spans="1:9" x14ac:dyDescent="0.25">
      <c r="A58" s="62" t="s">
        <v>96</v>
      </c>
      <c r="B58" s="54" t="s">
        <v>98</v>
      </c>
      <c r="C58" s="64" t="s">
        <v>84</v>
      </c>
      <c r="D58" s="79">
        <v>1</v>
      </c>
      <c r="E58" s="57"/>
      <c r="F58" s="67"/>
    </row>
    <row r="59" spans="1:9" x14ac:dyDescent="0.25">
      <c r="A59" s="94" t="s">
        <v>100</v>
      </c>
      <c r="B59" s="95"/>
      <c r="C59" s="95"/>
      <c r="D59" s="73"/>
      <c r="E59" s="34"/>
      <c r="F59" s="35"/>
    </row>
    <row r="60" spans="1:9" x14ac:dyDescent="0.25">
      <c r="A60" s="62"/>
      <c r="B60" s="32"/>
      <c r="C60" s="64"/>
      <c r="D60" s="73"/>
      <c r="E60" s="34"/>
      <c r="F60" s="63"/>
    </row>
    <row r="61" spans="1:9" ht="16.2" thickBot="1" x14ac:dyDescent="0.35">
      <c r="A61" s="68"/>
      <c r="B61" s="90" t="s">
        <v>113</v>
      </c>
      <c r="C61" s="90"/>
      <c r="D61" s="90"/>
      <c r="E61" s="90"/>
      <c r="F61" s="69">
        <f>F55+F48+F40+F35+F30+F22+F11+F59</f>
        <v>0</v>
      </c>
    </row>
    <row r="62" spans="1:9" ht="16.2" thickBot="1" x14ac:dyDescent="0.35">
      <c r="A62" s="84"/>
      <c r="B62" s="85"/>
      <c r="C62" s="85"/>
      <c r="D62" s="85"/>
      <c r="E62" s="85"/>
      <c r="F62" s="86"/>
    </row>
    <row r="63" spans="1:9" ht="14.4" thickBot="1" x14ac:dyDescent="0.35">
      <c r="B63" s="87" t="s">
        <v>114</v>
      </c>
      <c r="C63" s="88"/>
      <c r="D63" s="88"/>
      <c r="E63" s="88"/>
      <c r="F63" s="89"/>
    </row>
  </sheetData>
  <protectedRanges>
    <protectedRange password="CAC3" sqref="F55:F60 F17:F53" name="Bereich1_1_1_1_1"/>
  </protectedRanges>
  <mergeCells count="12">
    <mergeCell ref="B63:F63"/>
    <mergeCell ref="B61:E61"/>
    <mergeCell ref="A1:F1"/>
    <mergeCell ref="G5:M5"/>
    <mergeCell ref="A11:C11"/>
    <mergeCell ref="A22:C22"/>
    <mergeCell ref="A30:C30"/>
    <mergeCell ref="A35:C35"/>
    <mergeCell ref="A40:C40"/>
    <mergeCell ref="A48:C48"/>
    <mergeCell ref="A55:C55"/>
    <mergeCell ref="A59:C59"/>
  </mergeCells>
  <phoneticPr fontId="14" type="noConversion"/>
  <pageMargins left="0.7" right="0.7" top="0.75" bottom="0.75" header="0.3" footer="0.3"/>
  <pageSetup scale="60" orientation="portrait" r:id="rId1"/>
  <colBreaks count="1" manualBreakCount="1">
    <brk id="6" max="9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BOQ TOLIET</vt:lpstr>
      <vt:lpstr>'BOQ TOLIET'!Print_Area</vt:lpstr>
      <vt:lpstr>'BOQ TOLIET'!Print_Titles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Khalil Ali</cp:lastModifiedBy>
  <cp:lastPrinted>2024-06-10T18:07:10Z</cp:lastPrinted>
  <dcterms:created xsi:type="dcterms:W3CDTF">2021-10-15T12:39:21Z</dcterms:created>
  <dcterms:modified xsi:type="dcterms:W3CDTF">2024-07-29T08:54:55Z</dcterms:modified>
</cp:coreProperties>
</file>